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ithira\Desktop\ΕΓΚΥΚΛΙΟΣ ΟΠΕΚΕΠΕ ΤΕΛΕΥΤΑΙΑ\ENTYPA\"/>
    </mc:Choice>
  </mc:AlternateContent>
  <xr:revisionPtr revIDLastSave="0" documentId="13_ncr:1_{2B999AD2-CB5E-46B6-8C64-82C95B0508D2}" xr6:coauthVersionLast="47" xr6:coauthVersionMax="47" xr10:uidLastSave="{00000000-0000-0000-0000-000000000000}"/>
  <bookViews>
    <workbookView xWindow="-120" yWindow="-120" windowWidth="29040" windowHeight="15840" tabRatio="451" xr2:uid="{00000000-000D-0000-FFFF-FFFF00000000}"/>
  </bookViews>
  <sheets>
    <sheet name="Φύλλο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  <ext xmlns:loext="http://schemas.libreoffice.org/" uri="{7626C862-2A13-11E5-B345-FEFF819CDC9F}">
      <loext:extCalcPr stringRefSyntax="CalcA1"/>
    </ext>
  </extLst>
</workbook>
</file>

<file path=xl/calcChain.xml><?xml version="1.0" encoding="utf-8"?>
<calcChain xmlns="http://schemas.openxmlformats.org/spreadsheetml/2006/main">
  <c r="G20" i="1" l="1"/>
  <c r="H20" i="1"/>
  <c r="I20" i="1"/>
  <c r="I13" i="1"/>
  <c r="I14" i="1"/>
  <c r="H13" i="1"/>
  <c r="H14" i="1"/>
  <c r="G13" i="1"/>
  <c r="G14" i="1"/>
  <c r="H18" i="1"/>
  <c r="I18" i="1" s="1"/>
  <c r="H19" i="1"/>
  <c r="I19" i="1" s="1"/>
  <c r="G16" i="1"/>
  <c r="H16" i="1" s="1"/>
  <c r="I16" i="1" s="1"/>
  <c r="G17" i="1"/>
  <c r="H17" i="1" s="1"/>
  <c r="I17" i="1" s="1"/>
  <c r="G18" i="1"/>
  <c r="G19" i="1"/>
  <c r="G15" i="1"/>
  <c r="H15" i="1" s="1"/>
  <c r="I15" i="1" l="1"/>
</calcChain>
</file>

<file path=xl/sharedStrings.xml><?xml version="1.0" encoding="utf-8"?>
<sst xmlns="http://schemas.openxmlformats.org/spreadsheetml/2006/main" count="50" uniqueCount="36">
  <si>
    <t>ΔΙΚΑΙΟΥΧΟΣ:</t>
  </si>
  <si>
    <t>ΜΕΤΡΟ/ΥΠΟΜΕΤΡΟ/ΔΡΑΣΗ/ΥΠΟΔΡΑΣΗ:</t>
  </si>
  <si>
    <t>ΕΡΓΟ – ΤΙΤΛΟΣ:</t>
  </si>
  <si>
    <t>ΑΡΙΘΜΟΣ ΑΙΤΗΣΗΣ ΠΛΗΡΩΜΗΣ:</t>
  </si>
  <si>
    <t>ΠΙΝΑΚΑΣ ΠΡΟΒΛΕΠΟΜΕΝΩΝ/ΕΚΤΕΛΕΣΘΕΙΣΩΝ ΕΡΓΑΣΙΩΝ</t>
  </si>
  <si>
    <t>α/α</t>
  </si>
  <si>
    <t>ΚΑΤΗΓΟΡΙΑ ΔΑΠΑΝΗΣ</t>
  </si>
  <si>
    <t>ΕΙΔΟΣ ΕΡΓΑΣΙΑΣ</t>
  </si>
  <si>
    <t>ΜΟΝΑΔΑ ΜΕΤΡΗΣΗΣ</t>
  </si>
  <si>
    <t>ΣΤΟΙΧΕΙΑ  ΣΥΜΦΩΝΑ ΜΕ ΤΟΝ ΕΓΚΕΚΡΙΜΕΝΟ ΠΡΟΫΠΟΛΟΓΙΣΜΟ ΤΟΥ ΕΡΓΟΥ</t>
  </si>
  <si>
    <t>ΠΙΣΤΟΠΟΙΗΘΕΙΣΕΣ ΔΑΠΑΝΕΣ (μέχρι το
προηγούμενο αίτημα)</t>
  </si>
  <si>
    <t>ΑΙΤΟΥΜΕΝΕΣ ΔΑΠΑΝΕΣ</t>
  </si>
  <si>
    <t>Ποσότητα</t>
  </si>
  <si>
    <t>Τιμή Μονάδος</t>
  </si>
  <si>
    <t>Ποσό χωρίς ΦΠΑ</t>
  </si>
  <si>
    <t>ΦΠΑ</t>
  </si>
  <si>
    <t>Συνολικό ποσό</t>
  </si>
  <si>
    <t>Ποσό τητα</t>
  </si>
  <si>
    <t>ΦΠΑ
(*)</t>
  </si>
  <si>
    <t>(*) συμπληρώνεται στις περιπτώσεις που ο ΦΠΑ είναι επιλέξιμη δαπάνη του έργου</t>
  </si>
  <si>
    <t>ΚΩΔΙΚΟΣ ΠΡΑΞΗΣ ΟΠΣΑΑ:</t>
  </si>
  <si>
    <t>ΚΩΔΙΚΟΣ ΠΡΑΞΗΣ ΠΣΚΕ:</t>
  </si>
  <si>
    <t>Δαπάνη εκπαιδευτών</t>
  </si>
  <si>
    <t xml:space="preserve">Δημιουργια έντυπου υλικού </t>
  </si>
  <si>
    <t>Catering coffee break)</t>
  </si>
  <si>
    <t xml:space="preserve">Διαχείριση προγράμματος </t>
  </si>
  <si>
    <t xml:space="preserve">Οδοιπορικά </t>
  </si>
  <si>
    <t xml:space="preserve">Διαμονή </t>
  </si>
  <si>
    <t xml:space="preserve">Ημερήσια δαπάνη </t>
  </si>
  <si>
    <t>Οδοιπορικά, οι δαπάνες διαμονής και οι ημερήσιες δαπάνες των συμμετεχόντων // 19.2_ΙΔ_039.1</t>
  </si>
  <si>
    <t>Δαπάνες διοργάνωσης και 
εκτέλεσης ενεργειών μεταφοράς γνώσεων, ενημέρωσης και επίδειξης // 19.2_ΙΔ_013.1</t>
  </si>
  <si>
    <t xml:space="preserve">ΓΕΩΤΕΧΝΙΚΟ ΓΡΑΦΕΙΟ ΑΓΡΟΛΥΣΗ ΟΕ </t>
  </si>
  <si>
    <t>19/19.2/19.2.1/19.2.1.1</t>
  </si>
  <si>
    <t xml:space="preserve">ΣΕΜΙΝΑΡΙΑ ΜΕΛΙΣΣΟΚΟΜΙΑΣ ΣΤΑ ΚΥΘΗΡΑ </t>
  </si>
  <si>
    <t xml:space="preserve">1Η </t>
  </si>
  <si>
    <t>€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</si>
</sst>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7">
    <font>
      <sz val="10"/>
      <name val="Arial"/>
      <family val="2"/>
      <charset val="161"/>
    </font>
    <font>
      <b/>
      <sz val="8"/>
      <name val="Arial"/>
      <family val="2"/>
      <charset val="161"/>
    </font>
    <font>
      <b/>
      <sz val="10"/>
      <name val="Arial"/>
      <family val="2"/>
      <charset val="161"/>
    </font>
    <font>
      <b/>
      <sz val="7"/>
      <name val="Arial;serif"/>
      <family val="1"/>
      <charset val="1"/>
    </font>
    <font>
      <sz val="10"/>
      <name val="Arial"/>
      <family val="2"/>
      <charset val="161"/>
    </font>
    <font>
      <sz val="9"/>
      <name val="Arial"/>
      <family val="2"/>
      <charset val="161"/>
    </font>
    <font>
      <sz val="8"/>
      <name val="Arial"/>
      <family val="2"/>
      <charset val="161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FFFFCC"/>
        <bgColor rgb="FFFFFFFF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thin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double">
        <color auto="1"/>
      </bottom>
      <diagonal/>
    </border>
  </borders>
  <cellStyleXfs count="2">
    <xf numFmtId="0" fontId="0" fillId="0" borderId="0"/>
    <xf numFmtId="43" fontId="4" fillId="0" borderId="0" applyFont="0" applyFill="0" applyBorder="0" applyAlignment="0" applyProtection="0"/>
  </cellStyleXfs>
  <cellXfs count="35">
    <xf numFmtId="0" fontId="0" fillId="0" borderId="0" xfId="0"/>
    <xf numFmtId="0" fontId="1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1" fillId="0" borderId="11" xfId="0" applyFont="1" applyBorder="1" applyAlignment="1">
      <alignment horizontal="left" vertical="center"/>
    </xf>
    <xf numFmtId="0" fontId="1" fillId="0" borderId="12" xfId="0" applyFont="1" applyBorder="1" applyAlignment="1">
      <alignment horizontal="left" vertical="center"/>
    </xf>
    <xf numFmtId="0" fontId="1" fillId="0" borderId="13" xfId="0" applyFont="1" applyBorder="1" applyAlignment="1">
      <alignment horizontal="left" vertical="center"/>
    </xf>
    <xf numFmtId="0" fontId="1" fillId="0" borderId="1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/>
    </xf>
    <xf numFmtId="0" fontId="6" fillId="0" borderId="16" xfId="0" applyFont="1" applyBorder="1" applyAlignment="1">
      <alignment horizontal="left" vertical="center" wrapText="1"/>
    </xf>
    <xf numFmtId="0" fontId="5" fillId="0" borderId="1" xfId="0" applyFont="1" applyBorder="1" applyAlignment="1">
      <alignment vertical="center"/>
    </xf>
    <xf numFmtId="43" fontId="5" fillId="0" borderId="9" xfId="1" applyFont="1" applyBorder="1" applyAlignment="1">
      <alignment vertical="center"/>
    </xf>
    <xf numFmtId="43" fontId="5" fillId="0" borderId="1" xfId="1" applyFont="1" applyBorder="1" applyAlignment="1">
      <alignment vertical="center"/>
    </xf>
    <xf numFmtId="43" fontId="5" fillId="0" borderId="10" xfId="1" applyFont="1" applyBorder="1" applyAlignment="1">
      <alignment vertical="center"/>
    </xf>
    <xf numFmtId="0" fontId="6" fillId="0" borderId="18" xfId="0" applyFont="1" applyBorder="1" applyAlignment="1">
      <alignment horizontal="left" vertical="center" wrapText="1"/>
    </xf>
    <xf numFmtId="0" fontId="5" fillId="0" borderId="15" xfId="0" applyFont="1" applyBorder="1" applyAlignment="1">
      <alignment horizontal="center" vertical="center"/>
    </xf>
    <xf numFmtId="0" fontId="5" fillId="0" borderId="16" xfId="0" applyFont="1" applyBorder="1" applyAlignment="1">
      <alignment vertical="center"/>
    </xf>
    <xf numFmtId="43" fontId="5" fillId="0" borderId="15" xfId="1" applyFont="1" applyBorder="1" applyAlignment="1">
      <alignment vertical="center"/>
    </xf>
    <xf numFmtId="43" fontId="5" fillId="0" borderId="16" xfId="1" applyFont="1" applyBorder="1" applyAlignment="1">
      <alignment vertical="center"/>
    </xf>
    <xf numFmtId="43" fontId="5" fillId="0" borderId="17" xfId="1" applyFont="1" applyBorder="1" applyAlignment="1">
      <alignment vertical="center"/>
    </xf>
    <xf numFmtId="0" fontId="0" fillId="3" borderId="14" xfId="0" applyFill="1" applyBorder="1" applyAlignment="1">
      <alignment vertical="center"/>
    </xf>
    <xf numFmtId="43" fontId="0" fillId="3" borderId="14" xfId="1" applyFont="1" applyFill="1" applyBorder="1" applyAlignment="1">
      <alignment vertical="center"/>
    </xf>
    <xf numFmtId="0" fontId="5" fillId="0" borderId="10" xfId="0" applyFont="1" applyBorder="1" applyAlignment="1">
      <alignment horizontal="center" vertical="center"/>
    </xf>
    <xf numFmtId="0" fontId="6" fillId="0" borderId="18" xfId="0" applyFont="1" applyBorder="1" applyAlignment="1">
      <alignment horizontal="left" vertical="center"/>
    </xf>
    <xf numFmtId="0" fontId="6" fillId="0" borderId="19" xfId="0" applyFont="1" applyBorder="1" applyAlignment="1">
      <alignment horizontal="left" vertical="center"/>
    </xf>
  </cellXfs>
  <cellStyles count="2">
    <cellStyle name="Κανονικό" xfId="0" builtinId="0"/>
    <cellStyle name="Κόμμα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2</xdr:col>
      <xdr:colOff>569876</xdr:colOff>
      <xdr:row>26</xdr:row>
      <xdr:rowOff>63674</xdr:rowOff>
    </xdr:from>
    <xdr:to>
      <xdr:col>8</xdr:col>
      <xdr:colOff>664498</xdr:colOff>
      <xdr:row>31</xdr:row>
      <xdr:rowOff>17528</xdr:rowOff>
    </xdr:to>
    <xdr:pic>
      <xdr:nvPicPr>
        <xdr:cNvPr id="2" name="Εικόνα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817000" y="4546080"/>
          <a:ext cx="4916880" cy="759960"/>
        </a:xfrm>
        <a:prstGeom prst="rect">
          <a:avLst/>
        </a:prstGeom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23"/>
  <sheetViews>
    <sheetView tabSelected="1" view="pageBreakPreview" zoomScale="130" zoomScaleNormal="100" zoomScaleSheetLayoutView="130" workbookViewId="0">
      <selection activeCell="B13" sqref="B13:B16"/>
    </sheetView>
  </sheetViews>
  <sheetFormatPr defaultRowHeight="12.75"/>
  <cols>
    <col min="1" max="1" width="9.140625" style="11"/>
    <col min="2" max="2" width="23.85546875" style="11" customWidth="1"/>
    <col min="3" max="3" width="22.7109375" style="11" bestFit="1" customWidth="1"/>
    <col min="4" max="5" width="8.28515625" style="11"/>
    <col min="6" max="6" width="9" style="11" bestFit="1" customWidth="1"/>
    <col min="7" max="7" width="10.42578125" style="11" bestFit="1" customWidth="1"/>
    <col min="8" max="8" width="9.42578125" style="11" bestFit="1" customWidth="1"/>
    <col min="9" max="9" width="10.42578125" style="11" bestFit="1" customWidth="1"/>
    <col min="10" max="1025" width="8.28515625" style="11"/>
    <col min="1026" max="16384" width="9.140625" style="11"/>
  </cols>
  <sheetData>
    <row r="1" spans="1:19">
      <c r="A1" s="1" t="s">
        <v>0</v>
      </c>
      <c r="B1" s="1"/>
      <c r="C1" s="1"/>
      <c r="D1" s="1"/>
      <c r="E1" s="2" t="s">
        <v>31</v>
      </c>
      <c r="F1" s="2"/>
      <c r="G1" s="2"/>
      <c r="H1" s="2"/>
      <c r="I1" s="2"/>
    </row>
    <row r="2" spans="1:19">
      <c r="A2" s="1" t="s">
        <v>1</v>
      </c>
      <c r="B2" s="1"/>
      <c r="C2" s="1"/>
      <c r="D2" s="1"/>
      <c r="E2" s="2" t="s">
        <v>32</v>
      </c>
      <c r="F2" s="2"/>
      <c r="G2" s="2"/>
      <c r="H2" s="2"/>
      <c r="I2" s="2"/>
    </row>
    <row r="3" spans="1:19">
      <c r="A3" s="1" t="s">
        <v>2</v>
      </c>
      <c r="B3" s="1"/>
      <c r="C3" s="1"/>
      <c r="D3" s="1"/>
      <c r="E3" s="2" t="s">
        <v>33</v>
      </c>
      <c r="F3" s="2"/>
      <c r="G3" s="2"/>
      <c r="H3" s="2"/>
      <c r="I3" s="2"/>
    </row>
    <row r="4" spans="1:19">
      <c r="A4" s="3" t="s">
        <v>21</v>
      </c>
      <c r="B4" s="4"/>
      <c r="C4" s="4"/>
      <c r="D4" s="5"/>
      <c r="E4" s="6"/>
      <c r="F4" s="7"/>
      <c r="G4" s="7"/>
      <c r="H4" s="7"/>
      <c r="I4" s="8"/>
    </row>
    <row r="5" spans="1:19">
      <c r="A5" s="1" t="s">
        <v>20</v>
      </c>
      <c r="B5" s="1"/>
      <c r="C5" s="1"/>
      <c r="D5" s="1"/>
      <c r="E5" s="2"/>
      <c r="F5" s="2"/>
      <c r="G5" s="2"/>
      <c r="H5" s="2"/>
      <c r="I5" s="2"/>
    </row>
    <row r="6" spans="1:19">
      <c r="A6" s="1" t="s">
        <v>3</v>
      </c>
      <c r="B6" s="1"/>
      <c r="C6" s="1"/>
      <c r="D6" s="1"/>
      <c r="E6" s="2" t="s">
        <v>34</v>
      </c>
      <c r="F6" s="2"/>
      <c r="G6" s="2"/>
      <c r="H6" s="2"/>
      <c r="I6" s="2"/>
    </row>
    <row r="8" spans="1:19">
      <c r="A8" s="10" t="s">
        <v>4</v>
      </c>
      <c r="B8" s="10"/>
      <c r="C8" s="10"/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</row>
    <row r="10" spans="1:19" ht="12.75" customHeight="1">
      <c r="A10" s="12" t="s">
        <v>5</v>
      </c>
      <c r="B10" s="13" t="s">
        <v>6</v>
      </c>
      <c r="C10" s="13" t="s">
        <v>7</v>
      </c>
      <c r="D10" s="9" t="s">
        <v>8</v>
      </c>
      <c r="E10" s="14" t="s">
        <v>9</v>
      </c>
      <c r="F10" s="14"/>
      <c r="G10" s="14"/>
      <c r="H10" s="14"/>
      <c r="I10" s="14"/>
      <c r="J10" s="14" t="s">
        <v>10</v>
      </c>
      <c r="K10" s="14"/>
      <c r="L10" s="14"/>
      <c r="M10" s="14"/>
      <c r="N10" s="14"/>
      <c r="O10" s="14" t="s">
        <v>11</v>
      </c>
      <c r="P10" s="14"/>
      <c r="Q10" s="14"/>
      <c r="R10" s="14"/>
      <c r="S10" s="14"/>
    </row>
    <row r="11" spans="1:19">
      <c r="A11" s="12"/>
      <c r="B11" s="13"/>
      <c r="C11" s="13"/>
      <c r="D11" s="9"/>
      <c r="E11" s="14"/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</row>
    <row r="12" spans="1:19" ht="21">
      <c r="A12" s="12"/>
      <c r="B12" s="13"/>
      <c r="C12" s="13"/>
      <c r="D12" s="9"/>
      <c r="E12" s="15" t="s">
        <v>12</v>
      </c>
      <c r="F12" s="16" t="s">
        <v>13</v>
      </c>
      <c r="G12" s="16" t="s">
        <v>14</v>
      </c>
      <c r="H12" s="16" t="s">
        <v>15</v>
      </c>
      <c r="I12" s="17" t="s">
        <v>16</v>
      </c>
      <c r="J12" s="15" t="s">
        <v>17</v>
      </c>
      <c r="K12" s="16" t="s">
        <v>13</v>
      </c>
      <c r="L12" s="16" t="s">
        <v>14</v>
      </c>
      <c r="M12" s="16" t="s">
        <v>18</v>
      </c>
      <c r="N12" s="17" t="s">
        <v>16</v>
      </c>
      <c r="O12" s="15" t="s">
        <v>12</v>
      </c>
      <c r="P12" s="16" t="s">
        <v>13</v>
      </c>
      <c r="Q12" s="16" t="s">
        <v>14</v>
      </c>
      <c r="R12" s="16" t="s">
        <v>18</v>
      </c>
      <c r="S12" s="17" t="s">
        <v>16</v>
      </c>
    </row>
    <row r="13" spans="1:19">
      <c r="A13" s="18">
        <v>1</v>
      </c>
      <c r="B13" s="19" t="s">
        <v>30</v>
      </c>
      <c r="C13" s="20" t="s">
        <v>22</v>
      </c>
      <c r="D13" s="32" t="s">
        <v>35</v>
      </c>
      <c r="E13" s="21">
        <v>24</v>
      </c>
      <c r="F13" s="22">
        <v>50</v>
      </c>
      <c r="G13" s="22">
        <f t="shared" ref="G13:G14" si="0">E13*F13</f>
        <v>1200</v>
      </c>
      <c r="H13" s="22">
        <f t="shared" ref="H13:H14" si="1">G13*0.24</f>
        <v>288</v>
      </c>
      <c r="I13" s="23">
        <f t="shared" ref="I13:I14" si="2">G13+H13</f>
        <v>1488</v>
      </c>
      <c r="J13" s="21"/>
      <c r="K13" s="22"/>
      <c r="L13" s="22"/>
      <c r="M13" s="22"/>
      <c r="N13" s="23"/>
      <c r="O13" s="21"/>
      <c r="P13" s="22"/>
      <c r="Q13" s="22"/>
      <c r="R13" s="22"/>
      <c r="S13" s="23"/>
    </row>
    <row r="14" spans="1:19">
      <c r="A14" s="18">
        <v>2</v>
      </c>
      <c r="B14" s="24"/>
      <c r="C14" s="20" t="s">
        <v>23</v>
      </c>
      <c r="D14" s="32" t="s">
        <v>35</v>
      </c>
      <c r="E14" s="21">
        <v>1</v>
      </c>
      <c r="F14" s="22">
        <v>3000</v>
      </c>
      <c r="G14" s="22">
        <f t="shared" si="0"/>
        <v>3000</v>
      </c>
      <c r="H14" s="22">
        <f t="shared" si="1"/>
        <v>720</v>
      </c>
      <c r="I14" s="23">
        <f t="shared" si="2"/>
        <v>3720</v>
      </c>
      <c r="J14" s="21"/>
      <c r="K14" s="22"/>
      <c r="L14" s="22"/>
      <c r="M14" s="22"/>
      <c r="N14" s="23"/>
      <c r="O14" s="21"/>
      <c r="P14" s="22"/>
      <c r="Q14" s="22"/>
      <c r="R14" s="22"/>
      <c r="S14" s="23"/>
    </row>
    <row r="15" spans="1:19">
      <c r="A15" s="18">
        <v>3</v>
      </c>
      <c r="B15" s="24"/>
      <c r="C15" s="20" t="s">
        <v>24</v>
      </c>
      <c r="D15" s="32" t="s">
        <v>35</v>
      </c>
      <c r="E15" s="21">
        <v>4</v>
      </c>
      <c r="F15" s="22">
        <v>200</v>
      </c>
      <c r="G15" s="22">
        <f>E15*F15</f>
        <v>800</v>
      </c>
      <c r="H15" s="22">
        <f>G15*0.24</f>
        <v>192</v>
      </c>
      <c r="I15" s="23">
        <f>G15+H15</f>
        <v>992</v>
      </c>
      <c r="J15" s="21"/>
      <c r="K15" s="22"/>
      <c r="L15" s="22"/>
      <c r="M15" s="22"/>
      <c r="N15" s="23"/>
      <c r="O15" s="21"/>
      <c r="P15" s="22"/>
      <c r="Q15" s="22"/>
      <c r="R15" s="22"/>
      <c r="S15" s="23"/>
    </row>
    <row r="16" spans="1:19">
      <c r="A16" s="18">
        <v>4</v>
      </c>
      <c r="B16" s="24"/>
      <c r="C16" s="20" t="s">
        <v>25</v>
      </c>
      <c r="D16" s="32" t="s">
        <v>35</v>
      </c>
      <c r="E16" s="21">
        <v>1</v>
      </c>
      <c r="F16" s="22">
        <v>4000</v>
      </c>
      <c r="G16" s="22">
        <f t="shared" ref="G16:G19" si="3">E16*F16</f>
        <v>4000</v>
      </c>
      <c r="H16" s="22">
        <f t="shared" ref="H16:H20" si="4">G16*0.24</f>
        <v>960</v>
      </c>
      <c r="I16" s="23">
        <f t="shared" ref="I16:I19" si="5">G16+H16</f>
        <v>4960</v>
      </c>
      <c r="J16" s="21"/>
      <c r="K16" s="22"/>
      <c r="L16" s="22"/>
      <c r="M16" s="22"/>
      <c r="N16" s="23"/>
      <c r="O16" s="21"/>
      <c r="P16" s="22"/>
      <c r="Q16" s="22"/>
      <c r="R16" s="22"/>
      <c r="S16" s="23"/>
    </row>
    <row r="17" spans="1:19">
      <c r="A17" s="18">
        <v>6</v>
      </c>
      <c r="B17" s="19" t="s">
        <v>29</v>
      </c>
      <c r="C17" s="20" t="s">
        <v>26</v>
      </c>
      <c r="D17" s="32" t="s">
        <v>35</v>
      </c>
      <c r="E17" s="21">
        <v>8</v>
      </c>
      <c r="F17" s="22">
        <v>282</v>
      </c>
      <c r="G17" s="22">
        <f t="shared" si="3"/>
        <v>2256</v>
      </c>
      <c r="H17" s="22">
        <f t="shared" si="4"/>
        <v>541.43999999999994</v>
      </c>
      <c r="I17" s="23">
        <f t="shared" si="5"/>
        <v>2797.44</v>
      </c>
      <c r="J17" s="21"/>
      <c r="K17" s="22"/>
      <c r="L17" s="22"/>
      <c r="M17" s="22"/>
      <c r="N17" s="23"/>
      <c r="O17" s="21"/>
      <c r="P17" s="22"/>
      <c r="Q17" s="22"/>
      <c r="R17" s="22"/>
      <c r="S17" s="23"/>
    </row>
    <row r="18" spans="1:19" ht="18" customHeight="1">
      <c r="A18" s="25">
        <v>7</v>
      </c>
      <c r="B18" s="33"/>
      <c r="C18" s="26" t="s">
        <v>27</v>
      </c>
      <c r="D18" s="32" t="s">
        <v>35</v>
      </c>
      <c r="E18" s="27">
        <v>24</v>
      </c>
      <c r="F18" s="28">
        <v>70</v>
      </c>
      <c r="G18" s="22">
        <f t="shared" si="3"/>
        <v>1680</v>
      </c>
      <c r="H18" s="22">
        <f>G18*0.13</f>
        <v>218.4</v>
      </c>
      <c r="I18" s="23">
        <f t="shared" si="5"/>
        <v>1898.4</v>
      </c>
      <c r="J18" s="27"/>
      <c r="K18" s="28"/>
      <c r="L18" s="28"/>
      <c r="M18" s="28"/>
      <c r="N18" s="29"/>
      <c r="O18" s="27"/>
      <c r="P18" s="28"/>
      <c r="Q18" s="28"/>
      <c r="R18" s="28"/>
      <c r="S18" s="29"/>
    </row>
    <row r="19" spans="1:19" ht="19.5" customHeight="1" thickBot="1">
      <c r="A19" s="25">
        <v>8</v>
      </c>
      <c r="B19" s="34"/>
      <c r="C19" s="26" t="s">
        <v>28</v>
      </c>
      <c r="D19" s="32" t="s">
        <v>35</v>
      </c>
      <c r="E19" s="27">
        <v>16</v>
      </c>
      <c r="F19" s="28">
        <v>56.45</v>
      </c>
      <c r="G19" s="22">
        <f t="shared" si="3"/>
        <v>903.2</v>
      </c>
      <c r="H19" s="22">
        <f t="shared" si="4"/>
        <v>216.768</v>
      </c>
      <c r="I19" s="23">
        <f t="shared" si="5"/>
        <v>1119.9680000000001</v>
      </c>
      <c r="J19" s="27"/>
      <c r="K19" s="28"/>
      <c r="L19" s="28"/>
      <c r="M19" s="28"/>
      <c r="N19" s="29"/>
      <c r="O19" s="27"/>
      <c r="P19" s="28"/>
      <c r="Q19" s="28"/>
      <c r="R19" s="28"/>
      <c r="S19" s="29"/>
    </row>
    <row r="20" spans="1:19" ht="14.25" thickTop="1" thickBot="1">
      <c r="A20" s="30"/>
      <c r="B20" s="30"/>
      <c r="C20" s="30"/>
      <c r="D20" s="30"/>
      <c r="E20" s="31"/>
      <c r="F20" s="31"/>
      <c r="G20" s="31">
        <f>SUM(G13:G19)</f>
        <v>13839.2</v>
      </c>
      <c r="H20" s="31">
        <f t="shared" si="4"/>
        <v>3321.4079999999999</v>
      </c>
      <c r="I20" s="31">
        <f>SUM(I13:I19)</f>
        <v>16975.808000000001</v>
      </c>
      <c r="J20" s="31"/>
      <c r="K20" s="31"/>
      <c r="L20" s="31"/>
      <c r="M20" s="31"/>
      <c r="N20" s="31"/>
      <c r="O20" s="31"/>
      <c r="P20" s="31"/>
      <c r="Q20" s="31"/>
      <c r="R20" s="31"/>
      <c r="S20" s="31"/>
    </row>
    <row r="21" spans="1:19" ht="13.5" thickTop="1"/>
    <row r="23" spans="1:19">
      <c r="A23" s="11" t="s">
        <v>19</v>
      </c>
    </row>
  </sheetData>
  <mergeCells count="22">
    <mergeCell ref="B17:B19"/>
    <mergeCell ref="B13:B16"/>
    <mergeCell ref="J10:N11"/>
    <mergeCell ref="O10:S11"/>
    <mergeCell ref="A4:D4"/>
    <mergeCell ref="E4:I4"/>
    <mergeCell ref="A10:A12"/>
    <mergeCell ref="B10:B12"/>
    <mergeCell ref="C10:C12"/>
    <mergeCell ref="D10:D12"/>
    <mergeCell ref="E10:I11"/>
    <mergeCell ref="A5:D5"/>
    <mergeCell ref="E5:I5"/>
    <mergeCell ref="A6:D6"/>
    <mergeCell ref="E6:I6"/>
    <mergeCell ref="A8:S8"/>
    <mergeCell ref="A1:D1"/>
    <mergeCell ref="E1:I1"/>
    <mergeCell ref="A2:D2"/>
    <mergeCell ref="E2:I2"/>
    <mergeCell ref="A3:D3"/>
    <mergeCell ref="E3:I3"/>
  </mergeCells>
  <printOptions horizontalCentered="1"/>
  <pageMargins left="0.78740157480314965" right="0.78740157480314965" top="1.0629921259842521" bottom="0.78740157480314965" header="0.78740157480314965" footer="0.51181102362204722"/>
  <pageSetup paperSize="8" orientation="landscape" useFirstPageNumber="1" r:id="rId1"/>
  <headerFooter>
    <oddHeader>&amp;L&amp;"Times New Roman,Κανονικά"&amp;7ΠΠΕΕ_ΠΙΝ.ΠΡΟΒ.ΕΚΤ.ΕΡΓ._ΑΙΤΗΣΗ_ΔΙΚΑΙΟΥΧΟΥ_ΙΧ.xlsx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58</TotalTime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Φύλλο1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Μαρία Καφετζηδάκη</dc:creator>
  <dc:description/>
  <cp:lastModifiedBy>Kithira</cp:lastModifiedBy>
  <cp:revision>10</cp:revision>
  <cp:lastPrinted>2021-09-06T10:45:45Z</cp:lastPrinted>
  <dcterms:created xsi:type="dcterms:W3CDTF">2020-01-10T10:43:59Z</dcterms:created>
  <dcterms:modified xsi:type="dcterms:W3CDTF">2022-02-02T07:16:23Z</dcterms:modified>
  <dc:language>el-GR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