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Y:\CLLD-LEADER\04.ΠΑΑ\ΥΠΟΜΕΤΡΟ 19.2\7. 2022_2025\03. ΠΡΟΣΚΛΗΣΕΙΣ\3_ΙΔΙΩΤΙΚΑ ΤΕΛΙΚΟ\6.2_ΔΝΑ_ΤΕΛΙΚΟ\ΠΑΡΑΡΤΗΜΑΤΑ\"/>
    </mc:Choice>
  </mc:AlternateContent>
  <xr:revisionPtr revIDLastSave="0" documentId="13_ncr:1_{60FFB962-B680-4FF0-8D62-06D589018FC6}" xr6:coauthVersionLast="47" xr6:coauthVersionMax="47" xr10:uidLastSave="{00000000-0000-0000-0000-000000000000}"/>
  <bookViews>
    <workbookView xWindow="390" yWindow="390" windowWidth="26895" windowHeight="15525" tabRatio="721" firstSheet="2" activeTab="6" xr2:uid="{00000000-000D-0000-FFFF-FFFF00000000}"/>
  </bookViews>
  <sheets>
    <sheet name="ΕΞΩΦΥΛΛΟ " sheetId="36" r:id="rId1"/>
    <sheet name="1. ΚΤΙΡΙΑΚΑ ΤΙΜΕΣ ΜΟΝΑΔΑΣ" sheetId="44" r:id="rId2"/>
    <sheet name="2. ΓΕΝΙΚΕΣ ΕΠΙΛΕΞΙΜΕΣ ΔΑΠΑΝΕΣ" sheetId="4" r:id="rId3"/>
    <sheet name="ΔΑΠΑΝΕΣ 19.2.1.1" sheetId="37" r:id="rId4"/>
    <sheet name="ΔΑΠΑΝΕΣ 19.2.2.2, 19.2.3.1" sheetId="38" r:id="rId5"/>
    <sheet name="ΔΑΠΑΝΕΣ 19.2.2.3 " sheetId="39" r:id="rId6"/>
    <sheet name="ΤΕΚΜΗΡΙΩΣΗ ΕΥΛΟΓΟΥ ΚΟΣΤΟΥΣ ΠΥ" sheetId="48" r:id="rId7"/>
    <sheet name="ΣΥΝΟΨΗ ΚΟΣΤΟΥΣ" sheetId="45" r:id="rId8"/>
    <sheet name="ΧΡΗΜΑΤΟΔΟΤΗΣΗ" sheetId="47" r:id="rId9"/>
  </sheets>
  <definedNames>
    <definedName name="_xlnm.Print_Area" localSheetId="1">'1. ΚΤΙΡΙΑΚΑ ΤΙΜΕΣ ΜΟΝΑΔΑΣ'!$A$1:$K$238</definedName>
    <definedName name="_xlnm.Print_Area" localSheetId="2">'2. ΓΕΝΙΚΕΣ ΕΠΙΛΕΞΙΜΕΣ ΔΑΠΑΝΕΣ'!$A$1:$H$195</definedName>
    <definedName name="_xlnm.Print_Area" localSheetId="3">'ΔΑΠΑΝΕΣ 19.2.1.1'!$A$1:$H$58</definedName>
    <definedName name="_xlnm.Print_Area" localSheetId="4">'ΔΑΠΑΝΕΣ 19.2.2.2, 19.2.3.1'!$A$1:$H$58</definedName>
    <definedName name="_xlnm.Print_Area" localSheetId="5">'ΔΑΠΑΝΕΣ 19.2.2.3 '!$A$1:$H$56</definedName>
    <definedName name="_xlnm.Print_Area" localSheetId="0">'ΕΞΩΦΥΛΛΟ '!$A$1:$I$12</definedName>
    <definedName name="_xlnm.Print_Area" localSheetId="7">'ΣΥΝΟΨΗ ΚΟΣΤΟΥΣ'!$A$1:$E$22</definedName>
    <definedName name="_xlnm.Print_Area" localSheetId="6">'ΤΕΚΜΗΡΙΩΣΗ ΕΥΛΟΓΟΥ ΚΟΣΤΟΥΣ ΠΥ'!$A$1:$K$33</definedName>
    <definedName name="_xlnm.Print_Area" localSheetId="8">ΧΡΗΜΑΤΟΔΟΤΗΣΗ!$A$1:$D$25</definedName>
    <definedName name="_xlnm.Print_Titles" localSheetId="1">'1. ΚΤΙΡΙΑΚΑ ΤΙΜΕΣ ΜΟΝΑΔΑΣ'!$6:$6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8" i="38" l="1"/>
  <c r="B46" i="38"/>
  <c r="F32" i="38"/>
  <c r="G32" i="38" s="1"/>
  <c r="H32" i="38" s="1"/>
  <c r="F31" i="38"/>
  <c r="G31" i="38" s="1"/>
  <c r="F30" i="38"/>
  <c r="F16" i="38"/>
  <c r="G16" i="38" s="1"/>
  <c r="H16" i="38" s="1"/>
  <c r="F15" i="38"/>
  <c r="G15" i="38" s="1"/>
  <c r="F14" i="38"/>
  <c r="G14" i="38" s="1"/>
  <c r="B174" i="4"/>
  <c r="A174" i="4"/>
  <c r="F88" i="4"/>
  <c r="G88" i="4" s="1"/>
  <c r="H88" i="4" s="1"/>
  <c r="F87" i="4"/>
  <c r="G87" i="4" s="1"/>
  <c r="F86" i="4"/>
  <c r="G86" i="4" s="1"/>
  <c r="F28" i="48"/>
  <c r="B45" i="38"/>
  <c r="I203" i="44"/>
  <c r="J203" i="44" s="1"/>
  <c r="I204" i="44"/>
  <c r="J204" i="44" s="1"/>
  <c r="K204" i="44" s="1"/>
  <c r="I205" i="44"/>
  <c r="J205" i="44" s="1"/>
  <c r="K205" i="44" s="1"/>
  <c r="I206" i="44"/>
  <c r="J206" i="44" s="1"/>
  <c r="K206" i="44" s="1"/>
  <c r="I202" i="44"/>
  <c r="I195" i="44"/>
  <c r="J195" i="44" s="1"/>
  <c r="K195" i="44" s="1"/>
  <c r="I196" i="44"/>
  <c r="J196" i="44" s="1"/>
  <c r="K196" i="44" s="1"/>
  <c r="I197" i="44"/>
  <c r="J197" i="44" s="1"/>
  <c r="K197" i="44" s="1"/>
  <c r="I198" i="44"/>
  <c r="J198" i="44" s="1"/>
  <c r="K198" i="44" s="1"/>
  <c r="I199" i="44"/>
  <c r="J199" i="44" s="1"/>
  <c r="K199" i="44" s="1"/>
  <c r="I200" i="44"/>
  <c r="J200" i="44" s="1"/>
  <c r="K200" i="44" s="1"/>
  <c r="I194" i="44"/>
  <c r="I172" i="44"/>
  <c r="J172" i="44" s="1"/>
  <c r="K172" i="44" s="1"/>
  <c r="I173" i="44"/>
  <c r="J173" i="44" s="1"/>
  <c r="K173" i="44" s="1"/>
  <c r="I174" i="44"/>
  <c r="J174" i="44" s="1"/>
  <c r="K174" i="44" s="1"/>
  <c r="I175" i="44"/>
  <c r="J175" i="44" s="1"/>
  <c r="K175" i="44" s="1"/>
  <c r="I176" i="44"/>
  <c r="J176" i="44" s="1"/>
  <c r="K176" i="44" s="1"/>
  <c r="I177" i="44"/>
  <c r="J177" i="44" s="1"/>
  <c r="K177" i="44" s="1"/>
  <c r="I178" i="44"/>
  <c r="J178" i="44" s="1"/>
  <c r="K178" i="44" s="1"/>
  <c r="I179" i="44"/>
  <c r="J179" i="44" s="1"/>
  <c r="K179" i="44" s="1"/>
  <c r="I180" i="44"/>
  <c r="J180" i="44" s="1"/>
  <c r="K180" i="44" s="1"/>
  <c r="I181" i="44"/>
  <c r="J181" i="44" s="1"/>
  <c r="K181" i="44" s="1"/>
  <c r="I182" i="44"/>
  <c r="J182" i="44" s="1"/>
  <c r="K182" i="44" s="1"/>
  <c r="I183" i="44"/>
  <c r="J183" i="44"/>
  <c r="K183" i="44" s="1"/>
  <c r="I184" i="44"/>
  <c r="J184" i="44" s="1"/>
  <c r="K184" i="44" s="1"/>
  <c r="I185" i="44"/>
  <c r="J185" i="44" s="1"/>
  <c r="K185" i="44" s="1"/>
  <c r="I186" i="44"/>
  <c r="J186" i="44" s="1"/>
  <c r="K186" i="44" s="1"/>
  <c r="I187" i="44"/>
  <c r="J187" i="44" s="1"/>
  <c r="K187" i="44" s="1"/>
  <c r="I188" i="44"/>
  <c r="J188" i="44" s="1"/>
  <c r="K188" i="44" s="1"/>
  <c r="I189" i="44"/>
  <c r="J189" i="44" s="1"/>
  <c r="K189" i="44" s="1"/>
  <c r="I190" i="44"/>
  <c r="J190" i="44"/>
  <c r="K190" i="44" s="1"/>
  <c r="I191" i="44"/>
  <c r="J191" i="44" s="1"/>
  <c r="K191" i="44" s="1"/>
  <c r="I192" i="44"/>
  <c r="J192" i="44" s="1"/>
  <c r="K192" i="44" s="1"/>
  <c r="I171" i="44"/>
  <c r="I132" i="44"/>
  <c r="J132" i="44" s="1"/>
  <c r="K132" i="44" s="1"/>
  <c r="I133" i="44"/>
  <c r="J133" i="44" s="1"/>
  <c r="K133" i="44" s="1"/>
  <c r="I134" i="44"/>
  <c r="J134" i="44" s="1"/>
  <c r="I135" i="44"/>
  <c r="J135" i="44" s="1"/>
  <c r="K135" i="44" s="1"/>
  <c r="I136" i="44"/>
  <c r="J136" i="44"/>
  <c r="K136" i="44" s="1"/>
  <c r="I137" i="44"/>
  <c r="J137" i="44" s="1"/>
  <c r="K137" i="44" s="1"/>
  <c r="I138" i="44"/>
  <c r="J138" i="44" s="1"/>
  <c r="K138" i="44" s="1"/>
  <c r="I139" i="44"/>
  <c r="J139" i="44" s="1"/>
  <c r="K139" i="44" s="1"/>
  <c r="I140" i="44"/>
  <c r="J140" i="44" s="1"/>
  <c r="K140" i="44" s="1"/>
  <c r="I141" i="44"/>
  <c r="J141" i="44" s="1"/>
  <c r="K141" i="44" s="1"/>
  <c r="I142" i="44"/>
  <c r="J142" i="44"/>
  <c r="K142" i="44" s="1"/>
  <c r="I143" i="44"/>
  <c r="J143" i="44" s="1"/>
  <c r="K143" i="44" s="1"/>
  <c r="I144" i="44"/>
  <c r="J144" i="44" s="1"/>
  <c r="K144" i="44" s="1"/>
  <c r="I145" i="44"/>
  <c r="J145" i="44" s="1"/>
  <c r="K145" i="44" s="1"/>
  <c r="I146" i="44"/>
  <c r="J146" i="44"/>
  <c r="K146" i="44" s="1"/>
  <c r="I147" i="44"/>
  <c r="J147" i="44" s="1"/>
  <c r="K147" i="44" s="1"/>
  <c r="I148" i="44"/>
  <c r="J148" i="44" s="1"/>
  <c r="K148" i="44" s="1"/>
  <c r="I149" i="44"/>
  <c r="J149" i="44" s="1"/>
  <c r="K149" i="44" s="1"/>
  <c r="I150" i="44"/>
  <c r="J150" i="44" s="1"/>
  <c r="K150" i="44" s="1"/>
  <c r="I151" i="44"/>
  <c r="J151" i="44" s="1"/>
  <c r="K151" i="44" s="1"/>
  <c r="I152" i="44"/>
  <c r="J152" i="44"/>
  <c r="K152" i="44" s="1"/>
  <c r="I153" i="44"/>
  <c r="J153" i="44" s="1"/>
  <c r="K153" i="44" s="1"/>
  <c r="I154" i="44"/>
  <c r="J154" i="44" s="1"/>
  <c r="K154" i="44" s="1"/>
  <c r="I155" i="44"/>
  <c r="J155" i="44" s="1"/>
  <c r="K155" i="44" s="1"/>
  <c r="I156" i="44"/>
  <c r="J156" i="44" s="1"/>
  <c r="K156" i="44" s="1"/>
  <c r="I157" i="44"/>
  <c r="J157" i="44" s="1"/>
  <c r="K157" i="44" s="1"/>
  <c r="I158" i="44"/>
  <c r="J158" i="44" s="1"/>
  <c r="K158" i="44" s="1"/>
  <c r="I159" i="44"/>
  <c r="J159" i="44" s="1"/>
  <c r="K159" i="44" s="1"/>
  <c r="I160" i="44"/>
  <c r="J160" i="44" s="1"/>
  <c r="K160" i="44" s="1"/>
  <c r="I161" i="44"/>
  <c r="J161" i="44" s="1"/>
  <c r="K161" i="44" s="1"/>
  <c r="I162" i="44"/>
  <c r="J162" i="44" s="1"/>
  <c r="K162" i="44" s="1"/>
  <c r="I163" i="44"/>
  <c r="J163" i="44" s="1"/>
  <c r="K163" i="44" s="1"/>
  <c r="I164" i="44"/>
  <c r="J164" i="44" s="1"/>
  <c r="K164" i="44" s="1"/>
  <c r="I165" i="44"/>
  <c r="J165" i="44" s="1"/>
  <c r="K165" i="44" s="1"/>
  <c r="I166" i="44"/>
  <c r="J166" i="44"/>
  <c r="K166" i="44" s="1"/>
  <c r="I167" i="44"/>
  <c r="J167" i="44" s="1"/>
  <c r="K167" i="44" s="1"/>
  <c r="I168" i="44"/>
  <c r="J168" i="44" s="1"/>
  <c r="K168" i="44" s="1"/>
  <c r="I169" i="44"/>
  <c r="J169" i="44" s="1"/>
  <c r="K169" i="44" s="1"/>
  <c r="I131" i="44"/>
  <c r="J131" i="44" s="1"/>
  <c r="K131" i="44" s="1"/>
  <c r="I95" i="44"/>
  <c r="J95" i="44" s="1"/>
  <c r="K95" i="44" s="1"/>
  <c r="I96" i="44"/>
  <c r="J96" i="44" s="1"/>
  <c r="K96" i="44" s="1"/>
  <c r="I97" i="44"/>
  <c r="J97" i="44"/>
  <c r="K97" i="44" s="1"/>
  <c r="I98" i="44"/>
  <c r="J98" i="44" s="1"/>
  <c r="K98" i="44" s="1"/>
  <c r="I99" i="44"/>
  <c r="J99" i="44" s="1"/>
  <c r="K99" i="44" s="1"/>
  <c r="I100" i="44"/>
  <c r="J100" i="44" s="1"/>
  <c r="K100" i="44" s="1"/>
  <c r="I101" i="44"/>
  <c r="J101" i="44" s="1"/>
  <c r="K101" i="44" s="1"/>
  <c r="I102" i="44"/>
  <c r="J102" i="44" s="1"/>
  <c r="K102" i="44" s="1"/>
  <c r="I103" i="44"/>
  <c r="J103" i="44" s="1"/>
  <c r="K103" i="44" s="1"/>
  <c r="I104" i="44"/>
  <c r="J104" i="44" s="1"/>
  <c r="K104" i="44" s="1"/>
  <c r="I105" i="44"/>
  <c r="J105" i="44" s="1"/>
  <c r="K105" i="44" s="1"/>
  <c r="I106" i="44"/>
  <c r="J106" i="44" s="1"/>
  <c r="K106" i="44" s="1"/>
  <c r="I107" i="44"/>
  <c r="J107" i="44" s="1"/>
  <c r="K107" i="44" s="1"/>
  <c r="I108" i="44"/>
  <c r="J108" i="44" s="1"/>
  <c r="K108" i="44" s="1"/>
  <c r="I109" i="44"/>
  <c r="J109" i="44" s="1"/>
  <c r="K109" i="44" s="1"/>
  <c r="I110" i="44"/>
  <c r="J110" i="44" s="1"/>
  <c r="K110" i="44" s="1"/>
  <c r="I111" i="44"/>
  <c r="J111" i="44" s="1"/>
  <c r="K111" i="44" s="1"/>
  <c r="I112" i="44"/>
  <c r="J112" i="44" s="1"/>
  <c r="K112" i="44" s="1"/>
  <c r="I113" i="44"/>
  <c r="J113" i="44" s="1"/>
  <c r="K113" i="44" s="1"/>
  <c r="I114" i="44"/>
  <c r="J114" i="44" s="1"/>
  <c r="K114" i="44" s="1"/>
  <c r="I115" i="44"/>
  <c r="J115" i="44" s="1"/>
  <c r="K115" i="44" s="1"/>
  <c r="I116" i="44"/>
  <c r="J116" i="44" s="1"/>
  <c r="K116" i="44" s="1"/>
  <c r="I117" i="44"/>
  <c r="J117" i="44" s="1"/>
  <c r="K117" i="44" s="1"/>
  <c r="I118" i="44"/>
  <c r="J118" i="44" s="1"/>
  <c r="K118" i="44" s="1"/>
  <c r="I119" i="44"/>
  <c r="J119" i="44" s="1"/>
  <c r="K119" i="44" s="1"/>
  <c r="I120" i="44"/>
  <c r="J120" i="44" s="1"/>
  <c r="K120" i="44" s="1"/>
  <c r="I121" i="44"/>
  <c r="J121" i="44" s="1"/>
  <c r="K121" i="44" s="1"/>
  <c r="I122" i="44"/>
  <c r="J122" i="44" s="1"/>
  <c r="K122" i="44" s="1"/>
  <c r="I123" i="44"/>
  <c r="J123" i="44" s="1"/>
  <c r="K123" i="44" s="1"/>
  <c r="I124" i="44"/>
  <c r="J124" i="44" s="1"/>
  <c r="K124" i="44" s="1"/>
  <c r="I125" i="44"/>
  <c r="J125" i="44"/>
  <c r="K125" i="44" s="1"/>
  <c r="I126" i="44"/>
  <c r="J126" i="44" s="1"/>
  <c r="K126" i="44" s="1"/>
  <c r="I127" i="44"/>
  <c r="J127" i="44" s="1"/>
  <c r="K127" i="44" s="1"/>
  <c r="I128" i="44"/>
  <c r="J128" i="44" s="1"/>
  <c r="K128" i="44" s="1"/>
  <c r="I129" i="44"/>
  <c r="J129" i="44" s="1"/>
  <c r="K129" i="44" s="1"/>
  <c r="I94" i="44"/>
  <c r="J94" i="44" s="1"/>
  <c r="K94" i="44" s="1"/>
  <c r="I48" i="44"/>
  <c r="J48" i="44" s="1"/>
  <c r="K48" i="44" s="1"/>
  <c r="I49" i="44"/>
  <c r="J49" i="44" s="1"/>
  <c r="K49" i="44" s="1"/>
  <c r="I50" i="44"/>
  <c r="J50" i="44" s="1"/>
  <c r="K50" i="44" s="1"/>
  <c r="I51" i="44"/>
  <c r="J51" i="44" s="1"/>
  <c r="K51" i="44" s="1"/>
  <c r="I52" i="44"/>
  <c r="J52" i="44" s="1"/>
  <c r="K52" i="44" s="1"/>
  <c r="I53" i="44"/>
  <c r="J53" i="44" s="1"/>
  <c r="K53" i="44" s="1"/>
  <c r="I54" i="44"/>
  <c r="J54" i="44" s="1"/>
  <c r="K54" i="44" s="1"/>
  <c r="I55" i="44"/>
  <c r="J55" i="44" s="1"/>
  <c r="K55" i="44" s="1"/>
  <c r="I56" i="44"/>
  <c r="J56" i="44" s="1"/>
  <c r="K56" i="44" s="1"/>
  <c r="I57" i="44"/>
  <c r="J57" i="44" s="1"/>
  <c r="K57" i="44" s="1"/>
  <c r="I58" i="44"/>
  <c r="J58" i="44" s="1"/>
  <c r="K58" i="44" s="1"/>
  <c r="I59" i="44"/>
  <c r="J59" i="44" s="1"/>
  <c r="K59" i="44" s="1"/>
  <c r="I60" i="44"/>
  <c r="J60" i="44" s="1"/>
  <c r="K60" i="44" s="1"/>
  <c r="I61" i="44"/>
  <c r="J61" i="44" s="1"/>
  <c r="K61" i="44" s="1"/>
  <c r="I62" i="44"/>
  <c r="J62" i="44" s="1"/>
  <c r="K62" i="44" s="1"/>
  <c r="I63" i="44"/>
  <c r="J63" i="44" s="1"/>
  <c r="K63" i="44" s="1"/>
  <c r="I64" i="44"/>
  <c r="J64" i="44" s="1"/>
  <c r="K64" i="44" s="1"/>
  <c r="I65" i="44"/>
  <c r="J65" i="44" s="1"/>
  <c r="K65" i="44" s="1"/>
  <c r="I66" i="44"/>
  <c r="J66" i="44" s="1"/>
  <c r="K66" i="44" s="1"/>
  <c r="I67" i="44"/>
  <c r="J67" i="44" s="1"/>
  <c r="K67" i="44" s="1"/>
  <c r="I68" i="44"/>
  <c r="J68" i="44" s="1"/>
  <c r="K68" i="44" s="1"/>
  <c r="I69" i="44"/>
  <c r="J69" i="44" s="1"/>
  <c r="K69" i="44" s="1"/>
  <c r="I70" i="44"/>
  <c r="J70" i="44" s="1"/>
  <c r="K70" i="44" s="1"/>
  <c r="I71" i="44"/>
  <c r="J71" i="44" s="1"/>
  <c r="K71" i="44" s="1"/>
  <c r="I72" i="44"/>
  <c r="J72" i="44" s="1"/>
  <c r="K72" i="44" s="1"/>
  <c r="I73" i="44"/>
  <c r="J73" i="44" s="1"/>
  <c r="K73" i="44" s="1"/>
  <c r="I74" i="44"/>
  <c r="J74" i="44" s="1"/>
  <c r="K74" i="44" s="1"/>
  <c r="I75" i="44"/>
  <c r="J75" i="44" s="1"/>
  <c r="K75" i="44" s="1"/>
  <c r="I76" i="44"/>
  <c r="J76" i="44" s="1"/>
  <c r="K76" i="44" s="1"/>
  <c r="I77" i="44"/>
  <c r="J77" i="44" s="1"/>
  <c r="K77" i="44" s="1"/>
  <c r="I78" i="44"/>
  <c r="J78" i="44" s="1"/>
  <c r="K78" i="44" s="1"/>
  <c r="I79" i="44"/>
  <c r="J79" i="44" s="1"/>
  <c r="K79" i="44" s="1"/>
  <c r="I80" i="44"/>
  <c r="J80" i="44" s="1"/>
  <c r="K80" i="44" s="1"/>
  <c r="I81" i="44"/>
  <c r="J81" i="44" s="1"/>
  <c r="K81" i="44" s="1"/>
  <c r="I82" i="44"/>
  <c r="J82" i="44" s="1"/>
  <c r="K82" i="44" s="1"/>
  <c r="I83" i="44"/>
  <c r="J83" i="44" s="1"/>
  <c r="K83" i="44" s="1"/>
  <c r="I84" i="44"/>
  <c r="J84" i="44" s="1"/>
  <c r="K84" i="44" s="1"/>
  <c r="I85" i="44"/>
  <c r="J85" i="44" s="1"/>
  <c r="K85" i="44" s="1"/>
  <c r="I86" i="44"/>
  <c r="J86" i="44" s="1"/>
  <c r="K86" i="44" s="1"/>
  <c r="I87" i="44"/>
  <c r="J87" i="44" s="1"/>
  <c r="K87" i="44" s="1"/>
  <c r="I88" i="44"/>
  <c r="J88" i="44" s="1"/>
  <c r="K88" i="44" s="1"/>
  <c r="I89" i="44"/>
  <c r="J89" i="44" s="1"/>
  <c r="K89" i="44" s="1"/>
  <c r="I90" i="44"/>
  <c r="J90" i="44" s="1"/>
  <c r="K90" i="44" s="1"/>
  <c r="I91" i="44"/>
  <c r="J91" i="44" s="1"/>
  <c r="K91" i="44" s="1"/>
  <c r="I92" i="44"/>
  <c r="J92" i="44" s="1"/>
  <c r="K92" i="44" s="1"/>
  <c r="I47" i="44"/>
  <c r="I25" i="44"/>
  <c r="I26" i="44"/>
  <c r="J26" i="44" s="1"/>
  <c r="K26" i="44" s="1"/>
  <c r="I27" i="44"/>
  <c r="J27" i="44" s="1"/>
  <c r="K27" i="44" s="1"/>
  <c r="I28" i="44"/>
  <c r="J28" i="44" s="1"/>
  <c r="K28" i="44" s="1"/>
  <c r="I29" i="44"/>
  <c r="J29" i="44" s="1"/>
  <c r="K29" i="44" s="1"/>
  <c r="I30" i="44"/>
  <c r="J30" i="44" s="1"/>
  <c r="K30" i="44" s="1"/>
  <c r="I31" i="44"/>
  <c r="J31" i="44" s="1"/>
  <c r="K31" i="44" s="1"/>
  <c r="I32" i="44"/>
  <c r="J32" i="44" s="1"/>
  <c r="K32" i="44" s="1"/>
  <c r="I33" i="44"/>
  <c r="J33" i="44" s="1"/>
  <c r="K33" i="44" s="1"/>
  <c r="I34" i="44"/>
  <c r="J34" i="44" s="1"/>
  <c r="K34" i="44" s="1"/>
  <c r="I35" i="44"/>
  <c r="J35" i="44" s="1"/>
  <c r="K35" i="44" s="1"/>
  <c r="I36" i="44"/>
  <c r="J36" i="44" s="1"/>
  <c r="K36" i="44" s="1"/>
  <c r="I37" i="44"/>
  <c r="J37" i="44" s="1"/>
  <c r="K37" i="44" s="1"/>
  <c r="I38" i="44"/>
  <c r="J38" i="44" s="1"/>
  <c r="K38" i="44" s="1"/>
  <c r="I39" i="44"/>
  <c r="J39" i="44" s="1"/>
  <c r="K39" i="44" s="1"/>
  <c r="I40" i="44"/>
  <c r="J40" i="44" s="1"/>
  <c r="K40" i="44" s="1"/>
  <c r="I41" i="44"/>
  <c r="J41" i="44" s="1"/>
  <c r="K41" i="44" s="1"/>
  <c r="I42" i="44"/>
  <c r="J42" i="44" s="1"/>
  <c r="K42" i="44" s="1"/>
  <c r="I43" i="44"/>
  <c r="J43" i="44" s="1"/>
  <c r="K43" i="44" s="1"/>
  <c r="I44" i="44"/>
  <c r="J44" i="44" s="1"/>
  <c r="K44" i="44" s="1"/>
  <c r="I45" i="44"/>
  <c r="J45" i="44" s="1"/>
  <c r="K45" i="44" s="1"/>
  <c r="I24" i="44"/>
  <c r="J24" i="44" s="1"/>
  <c r="K24" i="44" s="1"/>
  <c r="I14" i="44"/>
  <c r="J14" i="44" s="1"/>
  <c r="K14" i="44" s="1"/>
  <c r="I15" i="44"/>
  <c r="J15" i="44" s="1"/>
  <c r="K15" i="44" s="1"/>
  <c r="I16" i="44"/>
  <c r="J16" i="44" s="1"/>
  <c r="K16" i="44" s="1"/>
  <c r="I17" i="44"/>
  <c r="I18" i="44"/>
  <c r="J18" i="44" s="1"/>
  <c r="K18" i="44" s="1"/>
  <c r="I19" i="44"/>
  <c r="J19" i="44" s="1"/>
  <c r="K19" i="44" s="1"/>
  <c r="I20" i="44"/>
  <c r="J20" i="44" s="1"/>
  <c r="K20" i="44" s="1"/>
  <c r="I21" i="44"/>
  <c r="I22" i="44"/>
  <c r="J22" i="44" s="1"/>
  <c r="K22" i="44" s="1"/>
  <c r="I13" i="44"/>
  <c r="I8" i="44"/>
  <c r="I9" i="44"/>
  <c r="I10" i="44"/>
  <c r="J10" i="44" s="1"/>
  <c r="K10" i="44" s="1"/>
  <c r="I11" i="44"/>
  <c r="J11" i="44" s="1"/>
  <c r="K11" i="44" s="1"/>
  <c r="I7" i="44"/>
  <c r="J7" i="44" s="1"/>
  <c r="K7" i="44" s="1"/>
  <c r="J17" i="44"/>
  <c r="K17" i="44" s="1"/>
  <c r="J21" i="44"/>
  <c r="K21" i="44" s="1"/>
  <c r="J8" i="44"/>
  <c r="K8" i="44" s="1"/>
  <c r="J9" i="44"/>
  <c r="K9" i="44" s="1"/>
  <c r="A183" i="4"/>
  <c r="A182" i="4"/>
  <c r="A181" i="4"/>
  <c r="A180" i="4"/>
  <c r="A179" i="4"/>
  <c r="A178" i="4"/>
  <c r="A177" i="4"/>
  <c r="A176" i="4"/>
  <c r="A175" i="4"/>
  <c r="A173" i="4"/>
  <c r="A172" i="4"/>
  <c r="A171" i="4"/>
  <c r="A170" i="4"/>
  <c r="A169" i="4"/>
  <c r="A168" i="4"/>
  <c r="A167" i="4"/>
  <c r="A166" i="4"/>
  <c r="A165" i="4"/>
  <c r="A164" i="4"/>
  <c r="C12" i="47"/>
  <c r="C13" i="47"/>
  <c r="C14" i="47"/>
  <c r="F33" i="38" l="1"/>
  <c r="F48" i="38" s="1"/>
  <c r="G30" i="38"/>
  <c r="G33" i="38" s="1"/>
  <c r="G48" i="38" s="1"/>
  <c r="H31" i="38"/>
  <c r="F17" i="38"/>
  <c r="F46" i="38" s="1"/>
  <c r="H14" i="38"/>
  <c r="G17" i="38"/>
  <c r="G46" i="38" s="1"/>
  <c r="H15" i="38"/>
  <c r="F89" i="4"/>
  <c r="F174" i="4" s="1"/>
  <c r="H86" i="4"/>
  <c r="G89" i="4"/>
  <c r="G174" i="4" s="1"/>
  <c r="H87" i="4"/>
  <c r="K130" i="44"/>
  <c r="K214" i="44" s="1"/>
  <c r="I207" i="44"/>
  <c r="I218" i="44" s="1"/>
  <c r="I201" i="44"/>
  <c r="I217" i="44" s="1"/>
  <c r="J194" i="44"/>
  <c r="K134" i="44"/>
  <c r="K170" i="44" s="1"/>
  <c r="K215" i="44" s="1"/>
  <c r="J170" i="44"/>
  <c r="J215" i="44" s="1"/>
  <c r="J171" i="44"/>
  <c r="I193" i="44"/>
  <c r="I216" i="44" s="1"/>
  <c r="I170" i="44"/>
  <c r="I215" i="44" s="1"/>
  <c r="J47" i="44"/>
  <c r="I93" i="44"/>
  <c r="I213" i="44" s="1"/>
  <c r="J25" i="44"/>
  <c r="K25" i="44" s="1"/>
  <c r="K46" i="44" s="1"/>
  <c r="K212" i="44" s="1"/>
  <c r="I46" i="44"/>
  <c r="I212" i="44" s="1"/>
  <c r="J130" i="44"/>
  <c r="J214" i="44" s="1"/>
  <c r="I130" i="44"/>
  <c r="I214" i="44" s="1"/>
  <c r="J202" i="44"/>
  <c r="K203" i="44"/>
  <c r="I23" i="44"/>
  <c r="I211" i="44" s="1"/>
  <c r="J13" i="44"/>
  <c r="I12" i="44"/>
  <c r="I210" i="44" s="1"/>
  <c r="J12" i="44"/>
  <c r="J210" i="44" s="1"/>
  <c r="K12" i="44"/>
  <c r="K210" i="44" s="1"/>
  <c r="C16" i="47"/>
  <c r="I219" i="44" l="1"/>
  <c r="C5" i="45" s="1"/>
  <c r="H30" i="38"/>
  <c r="H33" i="38" s="1"/>
  <c r="H48" i="38" s="1"/>
  <c r="H17" i="38"/>
  <c r="H46" i="38" s="1"/>
  <c r="H89" i="4"/>
  <c r="H174" i="4" s="1"/>
  <c r="J93" i="44"/>
  <c r="J213" i="44" s="1"/>
  <c r="K47" i="44"/>
  <c r="K93" i="44" s="1"/>
  <c r="K213" i="44" s="1"/>
  <c r="K194" i="44"/>
  <c r="K201" i="44" s="1"/>
  <c r="K217" i="44" s="1"/>
  <c r="J201" i="44"/>
  <c r="J217" i="44" s="1"/>
  <c r="K202" i="44"/>
  <c r="K207" i="44" s="1"/>
  <c r="K218" i="44" s="1"/>
  <c r="J207" i="44"/>
  <c r="J218" i="44" s="1"/>
  <c r="J46" i="44"/>
  <c r="J212" i="44" s="1"/>
  <c r="K171" i="44"/>
  <c r="K193" i="44" s="1"/>
  <c r="K216" i="44" s="1"/>
  <c r="J193" i="44"/>
  <c r="J216" i="44" s="1"/>
  <c r="K13" i="44"/>
  <c r="K23" i="44" s="1"/>
  <c r="K211" i="44" s="1"/>
  <c r="J23" i="44"/>
  <c r="J211" i="44" s="1"/>
  <c r="C15" i="47"/>
  <c r="C11" i="47"/>
  <c r="B48" i="39"/>
  <c r="B47" i="39"/>
  <c r="B46" i="39"/>
  <c r="B45" i="39"/>
  <c r="B44" i="39"/>
  <c r="B49" i="38"/>
  <c r="B47" i="38"/>
  <c r="B40" i="37"/>
  <c r="B39" i="37"/>
  <c r="B38" i="37"/>
  <c r="B37" i="37"/>
  <c r="B183" i="4"/>
  <c r="B182" i="4"/>
  <c r="B181" i="4"/>
  <c r="B180" i="4"/>
  <c r="B179" i="4"/>
  <c r="B178" i="4"/>
  <c r="B177" i="4"/>
  <c r="B176" i="4"/>
  <c r="B175" i="4"/>
  <c r="B173" i="4"/>
  <c r="B172" i="4"/>
  <c r="B171" i="4"/>
  <c r="B170" i="4"/>
  <c r="B169" i="4"/>
  <c r="B168" i="4"/>
  <c r="B167" i="4"/>
  <c r="B166" i="4"/>
  <c r="B165" i="4"/>
  <c r="B164" i="4"/>
  <c r="F160" i="4"/>
  <c r="F159" i="4"/>
  <c r="F158" i="4"/>
  <c r="F152" i="4"/>
  <c r="F151" i="4"/>
  <c r="F150" i="4"/>
  <c r="J219" i="44" l="1"/>
  <c r="D5" i="45" s="1"/>
  <c r="K219" i="44"/>
  <c r="E5" i="45" s="1"/>
  <c r="C18" i="47"/>
  <c r="B7" i="47" s="1"/>
  <c r="F153" i="4"/>
  <c r="F182" i="4" s="1"/>
  <c r="F161" i="4"/>
  <c r="F183" i="4" s="1"/>
  <c r="G160" i="4"/>
  <c r="H160" i="4" s="1"/>
  <c r="G159" i="4"/>
  <c r="H159" i="4" s="1"/>
  <c r="G158" i="4"/>
  <c r="G152" i="4"/>
  <c r="H152" i="4" s="1"/>
  <c r="G151" i="4"/>
  <c r="H151" i="4" s="1"/>
  <c r="G150" i="4"/>
  <c r="G161" i="4" l="1"/>
  <c r="G183" i="4" s="1"/>
  <c r="H158" i="4"/>
  <c r="H161" i="4" s="1"/>
  <c r="H183" i="4" s="1"/>
  <c r="G153" i="4"/>
  <c r="G182" i="4" s="1"/>
  <c r="H150" i="4"/>
  <c r="H153" i="4" s="1"/>
  <c r="H182" i="4" s="1"/>
  <c r="F40" i="39" l="1"/>
  <c r="F39" i="39"/>
  <c r="F38" i="39"/>
  <c r="F32" i="39"/>
  <c r="G32" i="39" s="1"/>
  <c r="H32" i="39" s="1"/>
  <c r="F31" i="39"/>
  <c r="G31" i="39" s="1"/>
  <c r="H31" i="39" s="1"/>
  <c r="F30" i="39"/>
  <c r="F24" i="39"/>
  <c r="F23" i="39"/>
  <c r="F22" i="39"/>
  <c r="F16" i="39"/>
  <c r="F15" i="39"/>
  <c r="F14" i="39"/>
  <c r="F8" i="39"/>
  <c r="F7" i="39"/>
  <c r="F6" i="39"/>
  <c r="F32" i="37"/>
  <c r="F31" i="37"/>
  <c r="F30" i="37"/>
  <c r="F40" i="38"/>
  <c r="G40" i="38" s="1"/>
  <c r="F39" i="38"/>
  <c r="F38" i="38"/>
  <c r="F24" i="38"/>
  <c r="G24" i="38" s="1"/>
  <c r="F23" i="38"/>
  <c r="F22" i="38"/>
  <c r="F8" i="38"/>
  <c r="G8" i="38" s="1"/>
  <c r="F7" i="38"/>
  <c r="F6" i="38"/>
  <c r="F24" i="37"/>
  <c r="G24" i="37" s="1"/>
  <c r="H24" i="37" s="1"/>
  <c r="F23" i="37"/>
  <c r="F22" i="37"/>
  <c r="F16" i="37"/>
  <c r="F15" i="37"/>
  <c r="G15" i="37" s="1"/>
  <c r="F14" i="37"/>
  <c r="F8" i="37"/>
  <c r="G8" i="37" s="1"/>
  <c r="H8" i="37" s="1"/>
  <c r="F7" i="37"/>
  <c r="F6" i="37"/>
  <c r="F144" i="4"/>
  <c r="F143" i="4"/>
  <c r="F142" i="4"/>
  <c r="F136" i="4"/>
  <c r="G136" i="4" s="1"/>
  <c r="F135" i="4"/>
  <c r="F134" i="4"/>
  <c r="F128" i="4"/>
  <c r="F127" i="4"/>
  <c r="F126" i="4"/>
  <c r="F120" i="4"/>
  <c r="G120" i="4" s="1"/>
  <c r="F119" i="4"/>
  <c r="F118" i="4"/>
  <c r="F112" i="4"/>
  <c r="F111" i="4"/>
  <c r="F110" i="4"/>
  <c r="F104" i="4"/>
  <c r="F103" i="4"/>
  <c r="F102" i="4"/>
  <c r="F96" i="4"/>
  <c r="F95" i="4"/>
  <c r="F94" i="4"/>
  <c r="F80" i="4"/>
  <c r="F79" i="4"/>
  <c r="F78" i="4"/>
  <c r="F72" i="4"/>
  <c r="F71" i="4"/>
  <c r="F70" i="4"/>
  <c r="F64" i="4"/>
  <c r="G64" i="4" s="1"/>
  <c r="H64" i="4" s="1"/>
  <c r="F63" i="4"/>
  <c r="G63" i="4" s="1"/>
  <c r="H63" i="4" s="1"/>
  <c r="F62" i="4"/>
  <c r="F56" i="4"/>
  <c r="F55" i="4"/>
  <c r="F54" i="4"/>
  <c r="F48" i="4"/>
  <c r="F47" i="4"/>
  <c r="F46" i="4"/>
  <c r="F40" i="4"/>
  <c r="G40" i="4" s="1"/>
  <c r="H40" i="4" s="1"/>
  <c r="F39" i="4"/>
  <c r="F38" i="4"/>
  <c r="F32" i="4"/>
  <c r="F31" i="4"/>
  <c r="F30" i="4"/>
  <c r="F24" i="4"/>
  <c r="G24" i="4" s="1"/>
  <c r="F23" i="4"/>
  <c r="F22" i="4"/>
  <c r="G22" i="4" s="1"/>
  <c r="F16" i="4"/>
  <c r="G16" i="4" s="1"/>
  <c r="F15" i="4"/>
  <c r="F14" i="4"/>
  <c r="F25" i="38" l="1"/>
  <c r="F47" i="38" s="1"/>
  <c r="F17" i="39"/>
  <c r="F45" i="39" s="1"/>
  <c r="F9" i="39"/>
  <c r="F44" i="39" s="1"/>
  <c r="F33" i="37"/>
  <c r="F40" i="37" s="1"/>
  <c r="F41" i="39"/>
  <c r="F48" i="39" s="1"/>
  <c r="F41" i="38"/>
  <c r="F49" i="38" s="1"/>
  <c r="F25" i="39"/>
  <c r="F46" i="39" s="1"/>
  <c r="F9" i="38"/>
  <c r="F45" i="38" s="1"/>
  <c r="F81" i="4"/>
  <c r="F173" i="4" s="1"/>
  <c r="F121" i="4"/>
  <c r="F178" i="4" s="1"/>
  <c r="F129" i="4"/>
  <c r="F179" i="4" s="1"/>
  <c r="F33" i="4"/>
  <c r="F167" i="4" s="1"/>
  <c r="F17" i="4"/>
  <c r="F165" i="4" s="1"/>
  <c r="F49" i="4"/>
  <c r="F169" i="4" s="1"/>
  <c r="F97" i="4"/>
  <c r="F175" i="4" s="1"/>
  <c r="G135" i="4"/>
  <c r="H135" i="4" s="1"/>
  <c r="F73" i="4"/>
  <c r="F172" i="4" s="1"/>
  <c r="F113" i="4"/>
  <c r="F177" i="4" s="1"/>
  <c r="H24" i="4"/>
  <c r="F57" i="4"/>
  <c r="F170" i="4" s="1"/>
  <c r="F105" i="4"/>
  <c r="F176" i="4" s="1"/>
  <c r="H120" i="4"/>
  <c r="F145" i="4"/>
  <c r="F181" i="4" s="1"/>
  <c r="G40" i="39"/>
  <c r="H40" i="39" s="1"/>
  <c r="G39" i="39"/>
  <c r="H39" i="39" s="1"/>
  <c r="G38" i="39"/>
  <c r="G30" i="39"/>
  <c r="G33" i="39" s="1"/>
  <c r="G47" i="39" s="1"/>
  <c r="F33" i="39"/>
  <c r="F47" i="39" s="1"/>
  <c r="G8" i="39"/>
  <c r="H8" i="39" s="1"/>
  <c r="G16" i="39"/>
  <c r="H16" i="39" s="1"/>
  <c r="G24" i="39"/>
  <c r="H24" i="39" s="1"/>
  <c r="G7" i="39"/>
  <c r="H7" i="39" s="1"/>
  <c r="G15" i="39"/>
  <c r="H15" i="39" s="1"/>
  <c r="G23" i="39"/>
  <c r="H23" i="39" s="1"/>
  <c r="G6" i="39"/>
  <c r="G14" i="39"/>
  <c r="G22" i="39"/>
  <c r="G32" i="37"/>
  <c r="H32" i="37" s="1"/>
  <c r="G31" i="37"/>
  <c r="H31" i="37" s="1"/>
  <c r="G30" i="37"/>
  <c r="G7" i="38"/>
  <c r="H7" i="38" s="1"/>
  <c r="H8" i="38"/>
  <c r="G23" i="38"/>
  <c r="H23" i="38" s="1"/>
  <c r="H24" i="38"/>
  <c r="G39" i="38"/>
  <c r="H39" i="38" s="1"/>
  <c r="H40" i="38"/>
  <c r="G6" i="38"/>
  <c r="G22" i="38"/>
  <c r="G38" i="38"/>
  <c r="G7" i="37"/>
  <c r="H7" i="37" s="1"/>
  <c r="G16" i="37"/>
  <c r="H16" i="37" s="1"/>
  <c r="G23" i="37"/>
  <c r="H23" i="37" s="1"/>
  <c r="H15" i="37"/>
  <c r="G22" i="37"/>
  <c r="G6" i="37"/>
  <c r="H6" i="37" s="1"/>
  <c r="F9" i="37"/>
  <c r="G14" i="37"/>
  <c r="F17" i="37"/>
  <c r="F25" i="37"/>
  <c r="F39" i="37" s="1"/>
  <c r="G144" i="4"/>
  <c r="H144" i="4" s="1"/>
  <c r="G143" i="4"/>
  <c r="H143" i="4" s="1"/>
  <c r="G142" i="4"/>
  <c r="H136" i="4"/>
  <c r="G134" i="4"/>
  <c r="F137" i="4"/>
  <c r="F180" i="4" s="1"/>
  <c r="G128" i="4"/>
  <c r="H128" i="4" s="1"/>
  <c r="G127" i="4"/>
  <c r="H127" i="4" s="1"/>
  <c r="G126" i="4"/>
  <c r="G119" i="4"/>
  <c r="H119" i="4" s="1"/>
  <c r="G118" i="4"/>
  <c r="G112" i="4"/>
  <c r="H112" i="4" s="1"/>
  <c r="G111" i="4"/>
  <c r="H111" i="4" s="1"/>
  <c r="G110" i="4"/>
  <c r="G104" i="4"/>
  <c r="H104" i="4" s="1"/>
  <c r="G103" i="4"/>
  <c r="H103" i="4" s="1"/>
  <c r="G102" i="4"/>
  <c r="G96" i="4"/>
  <c r="H96" i="4" s="1"/>
  <c r="G95" i="4"/>
  <c r="H95" i="4" s="1"/>
  <c r="G94" i="4"/>
  <c r="G80" i="4"/>
  <c r="H80" i="4" s="1"/>
  <c r="G79" i="4"/>
  <c r="H79" i="4" s="1"/>
  <c r="G78" i="4"/>
  <c r="G72" i="4"/>
  <c r="H72" i="4" s="1"/>
  <c r="G71" i="4"/>
  <c r="H71" i="4" s="1"/>
  <c r="G70" i="4"/>
  <c r="G62" i="4"/>
  <c r="G65" i="4" s="1"/>
  <c r="G171" i="4" s="1"/>
  <c r="F65" i="4"/>
  <c r="F171" i="4" s="1"/>
  <c r="G56" i="4"/>
  <c r="H56" i="4" s="1"/>
  <c r="G55" i="4"/>
  <c r="H55" i="4" s="1"/>
  <c r="G54" i="4"/>
  <c r="G48" i="4"/>
  <c r="H48" i="4" s="1"/>
  <c r="G47" i="4"/>
  <c r="H47" i="4" s="1"/>
  <c r="G46" i="4"/>
  <c r="G39" i="4"/>
  <c r="H39" i="4" s="1"/>
  <c r="G38" i="4"/>
  <c r="F41" i="4"/>
  <c r="F168" i="4" s="1"/>
  <c r="G32" i="4"/>
  <c r="H32" i="4" s="1"/>
  <c r="G31" i="4"/>
  <c r="H31" i="4" s="1"/>
  <c r="G30" i="4"/>
  <c r="G23" i="4"/>
  <c r="H23" i="4" s="1"/>
  <c r="F25" i="4"/>
  <c r="F166" i="4" s="1"/>
  <c r="H22" i="4"/>
  <c r="G15" i="4"/>
  <c r="H15" i="4" s="1"/>
  <c r="H16" i="4"/>
  <c r="G14" i="4"/>
  <c r="F8" i="4"/>
  <c r="F7" i="4"/>
  <c r="F6" i="4"/>
  <c r="F50" i="38" l="1"/>
  <c r="C8" i="45" s="1"/>
  <c r="F49" i="39"/>
  <c r="C9" i="45" s="1"/>
  <c r="F38" i="37"/>
  <c r="F37" i="37"/>
  <c r="F41" i="37" s="1"/>
  <c r="C7" i="45" s="1"/>
  <c r="G25" i="37"/>
  <c r="G39" i="37" s="1"/>
  <c r="G17" i="37"/>
  <c r="G38" i="37" s="1"/>
  <c r="H22" i="37"/>
  <c r="G41" i="4"/>
  <c r="G168" i="4" s="1"/>
  <c r="F9" i="4"/>
  <c r="F164" i="4" s="1"/>
  <c r="F184" i="4" s="1"/>
  <c r="C6" i="45" s="1"/>
  <c r="G137" i="4"/>
  <c r="G180" i="4" s="1"/>
  <c r="H134" i="4"/>
  <c r="H137" i="4" s="1"/>
  <c r="H180" i="4" s="1"/>
  <c r="G41" i="39"/>
  <c r="G48" i="39" s="1"/>
  <c r="H38" i="39"/>
  <c r="H41" i="39" s="1"/>
  <c r="H48" i="39" s="1"/>
  <c r="H30" i="39"/>
  <c r="H33" i="39" s="1"/>
  <c r="H47" i="39" s="1"/>
  <c r="G25" i="39"/>
  <c r="G46" i="39" s="1"/>
  <c r="H22" i="39"/>
  <c r="H25" i="39" s="1"/>
  <c r="H46" i="39" s="1"/>
  <c r="G17" i="39"/>
  <c r="G45" i="39" s="1"/>
  <c r="H14" i="39"/>
  <c r="H17" i="39" s="1"/>
  <c r="H45" i="39" s="1"/>
  <c r="G9" i="39"/>
  <c r="G44" i="39" s="1"/>
  <c r="H6" i="39"/>
  <c r="H9" i="39" s="1"/>
  <c r="H44" i="39" s="1"/>
  <c r="G33" i="37"/>
  <c r="G40" i="37" s="1"/>
  <c r="H30" i="37"/>
  <c r="H33" i="37" s="1"/>
  <c r="H40" i="37" s="1"/>
  <c r="G25" i="38"/>
  <c r="G47" i="38" s="1"/>
  <c r="H22" i="38"/>
  <c r="H25" i="38" s="1"/>
  <c r="H47" i="38" s="1"/>
  <c r="H6" i="38"/>
  <c r="H9" i="38" s="1"/>
  <c r="H45" i="38" s="1"/>
  <c r="G9" i="38"/>
  <c r="G45" i="38" s="1"/>
  <c r="G41" i="38"/>
  <c r="G49" i="38" s="1"/>
  <c r="H38" i="38"/>
  <c r="H41" i="38" s="1"/>
  <c r="H49" i="38" s="1"/>
  <c r="H9" i="37"/>
  <c r="H37" i="37" s="1"/>
  <c r="H41" i="37" s="1"/>
  <c r="E7" i="45" s="1"/>
  <c r="G9" i="37"/>
  <c r="G37" i="37" s="1"/>
  <c r="H25" i="37"/>
  <c r="H39" i="37" s="1"/>
  <c r="H14" i="37"/>
  <c r="H17" i="37" s="1"/>
  <c r="H38" i="37" s="1"/>
  <c r="G145" i="4"/>
  <c r="G181" i="4" s="1"/>
  <c r="H142" i="4"/>
  <c r="H145" i="4" s="1"/>
  <c r="H181" i="4" s="1"/>
  <c r="G129" i="4"/>
  <c r="G179" i="4" s="1"/>
  <c r="H126" i="4"/>
  <c r="H129" i="4" s="1"/>
  <c r="H179" i="4" s="1"/>
  <c r="G121" i="4"/>
  <c r="G178" i="4" s="1"/>
  <c r="H118" i="4"/>
  <c r="H121" i="4" s="1"/>
  <c r="H178" i="4" s="1"/>
  <c r="G113" i="4"/>
  <c r="G177" i="4" s="1"/>
  <c r="H110" i="4"/>
  <c r="H113" i="4" s="1"/>
  <c r="H177" i="4" s="1"/>
  <c r="G105" i="4"/>
  <c r="G176" i="4" s="1"/>
  <c r="H102" i="4"/>
  <c r="H105" i="4" s="1"/>
  <c r="H176" i="4" s="1"/>
  <c r="G97" i="4"/>
  <c r="G175" i="4" s="1"/>
  <c r="H94" i="4"/>
  <c r="H97" i="4" s="1"/>
  <c r="H175" i="4" s="1"/>
  <c r="G81" i="4"/>
  <c r="G173" i="4" s="1"/>
  <c r="H78" i="4"/>
  <c r="H81" i="4" s="1"/>
  <c r="H173" i="4" s="1"/>
  <c r="G73" i="4"/>
  <c r="G172" i="4" s="1"/>
  <c r="H70" i="4"/>
  <c r="H73" i="4" s="1"/>
  <c r="H172" i="4" s="1"/>
  <c r="H62" i="4"/>
  <c r="H65" i="4" s="1"/>
  <c r="H171" i="4" s="1"/>
  <c r="G57" i="4"/>
  <c r="G170" i="4" s="1"/>
  <c r="H54" i="4"/>
  <c r="H57" i="4" s="1"/>
  <c r="H170" i="4" s="1"/>
  <c r="G49" i="4"/>
  <c r="G169" i="4" s="1"/>
  <c r="H46" i="4"/>
  <c r="H49" i="4" s="1"/>
  <c r="H169" i="4" s="1"/>
  <c r="H38" i="4"/>
  <c r="H41" i="4" s="1"/>
  <c r="H168" i="4" s="1"/>
  <c r="G33" i="4"/>
  <c r="G167" i="4" s="1"/>
  <c r="H30" i="4"/>
  <c r="H33" i="4" s="1"/>
  <c r="H167" i="4" s="1"/>
  <c r="G25" i="4"/>
  <c r="G166" i="4" s="1"/>
  <c r="H25" i="4"/>
  <c r="H166" i="4" s="1"/>
  <c r="G17" i="4"/>
  <c r="G165" i="4" s="1"/>
  <c r="H14" i="4"/>
  <c r="H17" i="4" s="1"/>
  <c r="H165" i="4" s="1"/>
  <c r="G8" i="4"/>
  <c r="H8" i="4" s="1"/>
  <c r="G7" i="4"/>
  <c r="H7" i="4" s="1"/>
  <c r="G6" i="4"/>
  <c r="H50" i="38" l="1"/>
  <c r="E8" i="45" s="1"/>
  <c r="G50" i="38"/>
  <c r="D8" i="45" s="1"/>
  <c r="H49" i="39"/>
  <c r="E9" i="45" s="1"/>
  <c r="G49" i="39"/>
  <c r="D9" i="45" s="1"/>
  <c r="G41" i="37"/>
  <c r="D7" i="45" s="1"/>
  <c r="C11" i="45"/>
  <c r="B8" i="47" s="1"/>
  <c r="G9" i="4"/>
  <c r="G164" i="4" s="1"/>
  <c r="G184" i="4" s="1"/>
  <c r="D6" i="45" s="1"/>
  <c r="H6" i="4"/>
  <c r="D11" i="45" l="1"/>
  <c r="H9" i="4"/>
  <c r="H164" i="4" s="1"/>
  <c r="H184" i="4" s="1"/>
  <c r="E6" i="45" l="1"/>
  <c r="E11" i="4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ΚΩΤΣΗΡΑΣ ΝΙΚΟΛΑΟΣ</author>
  </authors>
  <commentList>
    <comment ref="D34" authorId="0" shapeId="0" xr:uid="{75425061-AD13-4806-B87F-92BD8A79F1BA}">
      <text>
        <r>
          <rPr>
            <b/>
            <sz val="9"/>
            <color indexed="81"/>
            <rFont val="Tahoma"/>
            <family val="2"/>
            <charset val="161"/>
          </rPr>
          <t>ΚΩΤΣΗΡΑΣ ΝΙΚΟΛΑΟΣ:</t>
        </r>
        <r>
          <rPr>
            <sz val="9"/>
            <color indexed="81"/>
            <rFont val="Tahoma"/>
            <family val="2"/>
            <charset val="161"/>
          </rPr>
          <t xml:space="preserve">
Τι κατηγορία σκυρόδεμα;</t>
        </r>
      </text>
    </comment>
    <comment ref="D35" authorId="0" shapeId="0" xr:uid="{5A0E750B-297A-4BD5-B62A-5F72F0ABF4B1}">
      <text>
        <r>
          <rPr>
            <b/>
            <sz val="9"/>
            <color indexed="81"/>
            <rFont val="Tahoma"/>
            <family val="2"/>
            <charset val="161"/>
          </rPr>
          <t>ΚΩΤΣΗΡΑΣ ΝΙΚΟΛΑΟΣ:</t>
        </r>
        <r>
          <rPr>
            <sz val="9"/>
            <color indexed="81"/>
            <rFont val="Tahoma"/>
            <family val="2"/>
            <charset val="161"/>
          </rPr>
          <t xml:space="preserve">
Τα Κύθηρα είναι Ζώνη ΙΙ;</t>
        </r>
      </text>
    </comment>
  </commentList>
</comments>
</file>

<file path=xl/sharedStrings.xml><?xml version="1.0" encoding="utf-8"?>
<sst xmlns="http://schemas.openxmlformats.org/spreadsheetml/2006/main" count="1106" uniqueCount="582">
  <si>
    <t>ΜΗΧΑΝΟΛΟΓΙΚΟΣ ΕΞΟΠΛΙΣΜΟΣ</t>
  </si>
  <si>
    <t>Α/Α</t>
  </si>
  <si>
    <t xml:space="preserve">ΠΟΣΟΤΗΤΑ </t>
  </si>
  <si>
    <t>ΤΙΜΗ ΜΟΝΑΔΑΣ</t>
  </si>
  <si>
    <t>ΚΟΣΤΟΣ</t>
  </si>
  <si>
    <t>ΦΠΑ</t>
  </si>
  <si>
    <t>ΣΥΝΟΛΙΚΟ ΚΟΣΤΟΣ</t>
  </si>
  <si>
    <t>ΣΥΝΟΛΟ</t>
  </si>
  <si>
    <t>ΟΜΑΔΑ ΕΡΓΑΣΙΩΝ</t>
  </si>
  <si>
    <t>ΚΑΤΗΓΟΡΙΑ ΔΑΠΑΝΗΣ</t>
  </si>
  <si>
    <t>ΕΙΔΟΣ ΕΡΓΑΣΙΑΣ</t>
  </si>
  <si>
    <t>Μ.Μ.</t>
  </si>
  <si>
    <t>ΤΙΜΗ ΜΟΝΑΔΟΣ</t>
  </si>
  <si>
    <t>ΠΟΣΟΤΗΤΑ</t>
  </si>
  <si>
    <t>ΟΜΑΔΑ Α</t>
  </si>
  <si>
    <t>ΟΜΑΔΑ Β</t>
  </si>
  <si>
    <t>ΠΕΡΙΒΑΛΛΩΝ ΧΩΡΟΣ</t>
  </si>
  <si>
    <t>ΟΜΑΔΑ Γ</t>
  </si>
  <si>
    <t>ΧΩΜΑΤΟΥΡΓΙΚΑ</t>
  </si>
  <si>
    <t>Επιχώσεις με προιόντα εκσκαφής</t>
  </si>
  <si>
    <t>τεμ</t>
  </si>
  <si>
    <t>ΣΚΥΡΟΔΕΜΑΤΑ
(συμπεριλαμβάνεται η δαπάνη πρόμήθειας και τοποθέτησης :καλουπώματος, σιδερώματος, σκυροδέματος, άντλησης , εργοδοτικές εισφορές /μ3)</t>
  </si>
  <si>
    <t>Σενάζ δρομικά</t>
  </si>
  <si>
    <t>μ.μ.</t>
  </si>
  <si>
    <t>Σενάζ μπατικά</t>
  </si>
  <si>
    <t>ΟΜΑΔΑ Δ</t>
  </si>
  <si>
    <t>ΤΟΙΧΟΠΟΙΪΕΣ
(συμπεριλαμβάνεται η δαπάνη πρόμήθειας και τοποθέτησης των υλικών, εργατική δαπάνη και  εργοδοτικές εισφορές /μ3)</t>
  </si>
  <si>
    <t>Πλινθοδομές δρομικές</t>
  </si>
  <si>
    <t>Πλινθοδομές μπατικές</t>
  </si>
  <si>
    <t>ΕΠΙΧΡΙΣΜΑΤΑ</t>
  </si>
  <si>
    <t>Επιχρίσματα χωριάτικου τύπου</t>
  </si>
  <si>
    <t>ΕΠΕΝΔΥΣΕΙΣ ΤΟΙΧΩΝ</t>
  </si>
  <si>
    <t>Με πλακίδια πορσελάνης</t>
  </si>
  <si>
    <t>Με λίθινες πλάκες</t>
  </si>
  <si>
    <t>μ.μ</t>
  </si>
  <si>
    <t>ΣΤΡΩΣΕΙΣ   ΔΑΠΕΔΩΝ</t>
  </si>
  <si>
    <t>Με πλάκες μαρμάρου (γρανίτης)</t>
  </si>
  <si>
    <t>Με λωρίδες δρυός</t>
  </si>
  <si>
    <t>ΟΜΑΔΑ Ε</t>
  </si>
  <si>
    <t>Κ Ο Υ Φ Ω Μ Α Τ Α</t>
  </si>
  <si>
    <t>Πόρτες πρεσσαριστές κοινές</t>
  </si>
  <si>
    <t>Πόρτες ραμποτέ ή ταμπλαδωτές από MDF</t>
  </si>
  <si>
    <t>Εξώθυρες καρφωτές περαστές από ξύλο καστανιά</t>
  </si>
  <si>
    <t xml:space="preserve">Υαλοστάσια και εξωστόθυρες από ξύλο καστανιάς </t>
  </si>
  <si>
    <t>Υαλοστάσια από σουηδική ξυλεία</t>
  </si>
  <si>
    <t xml:space="preserve">Σκούρα από σουηδική ξυλεία </t>
  </si>
  <si>
    <t>Σιδερένιες πόρτες</t>
  </si>
  <si>
    <t>Σιδερένια παράθυρα</t>
  </si>
  <si>
    <t xml:space="preserve">Bιτρίνες αλουμινίου </t>
  </si>
  <si>
    <t>Υαλοστάσια  αλουμινίου με θερμοδιακοπή</t>
  </si>
  <si>
    <t>Μονόφυλλη πυράντοχη πόρτα Τ30 εως Τ90 πλήρως εξοπλισ.</t>
  </si>
  <si>
    <t>Δίφυλλη πυράντοχη πότρα Τ30 εως Τ90 πλήρως εξοπλισμένη</t>
  </si>
  <si>
    <t>ΝΤΟΥΛΑΠΕΣ</t>
  </si>
  <si>
    <t>Ντουλάπια κουζίνας από συμπαγή ξυλεία</t>
  </si>
  <si>
    <t>ΜΟΝΩΣΕΙΣ ΣΤΕΓΑΝΩΣΕΙΣ</t>
  </si>
  <si>
    <t>10.01</t>
  </si>
  <si>
    <t>Θερμομόνωση-υγρομόνωση δώματος</t>
  </si>
  <si>
    <t>10.02</t>
  </si>
  <si>
    <t>Θερμομόνωση κατακόρυφων επιφανειών</t>
  </si>
  <si>
    <t>10.03</t>
  </si>
  <si>
    <t>Υγρομόνωση τοιχείων υπογείου</t>
  </si>
  <si>
    <t>10.04</t>
  </si>
  <si>
    <t>Υγρομόνωση δαπέδων επι εδάφους</t>
  </si>
  <si>
    <t>10.05</t>
  </si>
  <si>
    <t>ΟΜΑΔΑ ΣΤ</t>
  </si>
  <si>
    <t>ΜΑΡΜΑΡΙΚΑ</t>
  </si>
  <si>
    <t>11.01</t>
  </si>
  <si>
    <t xml:space="preserve">Κατώφλια,επίστρωση στηθαίων ποδιές παραθ. μπαλκονιών </t>
  </si>
  <si>
    <t>11.02</t>
  </si>
  <si>
    <t>Μαρμαροεπένδυση βαθμίδος</t>
  </si>
  <si>
    <t>ΚΛΙΜΑΚΕΣ</t>
  </si>
  <si>
    <t>12.01</t>
  </si>
  <si>
    <t>Βαθμίδες και πλατύσκαλα εκ ξυλείας δρυός</t>
  </si>
  <si>
    <t>ΨΕΥΔΟΡΟΦΕΣ</t>
  </si>
  <si>
    <t>Από γυψοσανίδες</t>
  </si>
  <si>
    <t>14.02</t>
  </si>
  <si>
    <t>Από γυψοσανίδες ανθυγρές</t>
  </si>
  <si>
    <t>14.03</t>
  </si>
  <si>
    <t>Από πλάκες ορυκτών ινών σε μεταλλικό σκελετό</t>
  </si>
  <si>
    <t>14.04</t>
  </si>
  <si>
    <t>ΕΠΙΚΑΛΥΨΕΙΣ</t>
  </si>
  <si>
    <t>15.02</t>
  </si>
  <si>
    <t>Ξύλινη στέγη αυτοφερόμενη με κεραμίδια</t>
  </si>
  <si>
    <t>Επικεράμωση πλάκας σκυροδέματος</t>
  </si>
  <si>
    <t>ΣΤΗΘΑΙΑ</t>
  </si>
  <si>
    <t>16.01</t>
  </si>
  <si>
    <t>16.02</t>
  </si>
  <si>
    <t>Από δρομική πλινθοδομή</t>
  </si>
  <si>
    <t>16.03</t>
  </si>
  <si>
    <t>Από κιγκλίδωμα ξύλινο</t>
  </si>
  <si>
    <t>ΧΡΩΜΑΤΙΣΜΟΙ</t>
  </si>
  <si>
    <t>Πλαστικά επί τοίχου</t>
  </si>
  <si>
    <t>Πλαστικά σπατουλαριστά</t>
  </si>
  <si>
    <t>Τσιμεντοχρώματα</t>
  </si>
  <si>
    <t>ΔΙΑΦΟΡΕΣ ΟΙΚΟΔ/ΚΕΣ ΕΡΓΑΣΙΕΣ</t>
  </si>
  <si>
    <t>αποκ</t>
  </si>
  <si>
    <t>18.03</t>
  </si>
  <si>
    <t>ΟΜΑΔΑ Ζ</t>
  </si>
  <si>
    <t>ΕΙΔΙΚΕΣ ΕΓΚΑΤΑΣΤΑΣΕΙΣ
Α) ΑΝΕΛΚΥΣΤΗΡΕΣ
Β) ΕΓΚ/ΣΕΙΣ ΑΜΕΑ</t>
  </si>
  <si>
    <t>20.01</t>
  </si>
  <si>
    <t>Ανελκυστήρας μεχρι 4 στάσεις</t>
  </si>
  <si>
    <t>20.02</t>
  </si>
  <si>
    <t>20.03</t>
  </si>
  <si>
    <t>ΟΜΑΔΑ Η</t>
  </si>
  <si>
    <t>ΜΕΤΑΛΛΙΚΗ  ΚΑΤΑΣΚΕΥΗ</t>
  </si>
  <si>
    <t>21.01</t>
  </si>
  <si>
    <t>21.02</t>
  </si>
  <si>
    <t>μ2</t>
  </si>
  <si>
    <t>21.03</t>
  </si>
  <si>
    <t>ΠΕΡΙΓΡΑΦΗ ΔΑΠΑΝΗΣ</t>
  </si>
  <si>
    <t>ΕΞΟΠΛΙΣΜΟΣ ΑΠΕ</t>
  </si>
  <si>
    <t>ΕΞΟΠΛΙΣΜΟΣ ΕΡΓΑΣΤΗΡΙΩΝ</t>
  </si>
  <si>
    <t>ΔΑΠΑΝΕΣ ΠΙΣΤΟΠΟΙΗΣΗΣ ΣΥΣΤΗΜΑΤΩΝ ΚΑΙ ΣΗΜΑΤΩΝ ΔΙΑΣΦΑΛΙΣΗΣ ΠΟΙΟΤΗΤΑΣ ΕΘΝΙΚΩΝ ΚΑΙ ΔΙΕΘΝΩΝ ΠΡΟΔΙΑΓΡΑΦΩΝ</t>
  </si>
  <si>
    <t>Α</t>
  </si>
  <si>
    <t>Β</t>
  </si>
  <si>
    <t>ΔΑΠΑΝΕΣ ΔΙΑΜΟΡΦΩΣΗΣ ΠΕΡΙΒΑΛΛΟΝΤΟΣ ΧΩΡΟΥ</t>
  </si>
  <si>
    <t>Γ</t>
  </si>
  <si>
    <t>Δ</t>
  </si>
  <si>
    <t>Ε</t>
  </si>
  <si>
    <t>ΣΤ</t>
  </si>
  <si>
    <t>ΕΞΟΠΛΙΣΜΟΣ ΕΞΟΙΚΟΝΟΜΗΣΗΣ ΥΔΑΤΟΣ ΚΑΙ ΕΠΕΞΕΡΓΑΣΙΑΣ ΑΠΟΒΛΗΤΩΝ</t>
  </si>
  <si>
    <t>Ζ</t>
  </si>
  <si>
    <t>Η</t>
  </si>
  <si>
    <t>Θ</t>
  </si>
  <si>
    <t>Ι</t>
  </si>
  <si>
    <t>Κ</t>
  </si>
  <si>
    <t>Λ</t>
  </si>
  <si>
    <t>Μ</t>
  </si>
  <si>
    <t>Ν</t>
  </si>
  <si>
    <t>ΓΕΝΙΚΕΣ ΔΑΠΑΝΕΣ ΣΥΝΔΕΟΜΕΝΕΣ ΜΕ ΤΙΣ ΕΓΚΑΤΑΣΤΑΣΕΙΣ ΚΑΙ ΤΟΝ ΕΞΟΠΛΙΣΜΟ ΜΟΝΑΔΑΣ, ΟΠΩΣ ΑΜΟΙΒΕΣ ΑΡΧΙΤΕΚΤΟΝΩΝ, ΜΗΧΑΝΙΚΩΝ ΚΑΙ ΣΥΜΒΟΥΛΩΝ</t>
  </si>
  <si>
    <t>ΔΑΠΑΝΕΣ ΣΥΝΔΕΣΗΣ ΜΕ ΟΚΩ</t>
  </si>
  <si>
    <t>Ξ</t>
  </si>
  <si>
    <t>Ο</t>
  </si>
  <si>
    <t>Π</t>
  </si>
  <si>
    <t>Ρ</t>
  </si>
  <si>
    <t>ΔΑΠΑΝΕΣ ΓΙΑ ΤΑ ΟΔΟΙΠΟΡΙΚΑ, ΔΙΑΜΟΝΗΣ, ΗΜΕΡΗΣΙΕΣ ΔΑΠΑΝΕΣ ΤΩΝ ΣΥΜΜΕΤΕΧΟΝΤΩΝ</t>
  </si>
  <si>
    <t>ΔΑΠΑΝΕΣ ΑΝΤΙΚΑΤΑΣΤΑΣΗ ΓΕΩΡΓΩΝ ΣΤΗ ΓΕΩΡΓΙΑ</t>
  </si>
  <si>
    <t>ΔΑΠΑΝΕΣ ΔΙΑΜΟΡΦΩΣΗΣ ΧΩΡΩΝ ΠΡΟΒΟΛΗΣ, ΔΟΚΙΜΗΣ ΠΡΟΙΟΝΤΩΝ ΕΠΙΧΕΙΡΗΣΗΣ κλπ</t>
  </si>
  <si>
    <t>ΛΟΙΠΕΣ ΔΑΠΑΝΕΣ</t>
  </si>
  <si>
    <t>ΔΑΠΑΝΕΣ ΕΡΓΩΝ ΠΡΑΣΙΝΟΥ ΚΑΘΩΣ ΚΑΙ ΕΡΓΑ ΔΙΑΚΟΣΜΗΣΗΣ</t>
  </si>
  <si>
    <t>ΔΑΠΑΝΕΣ ΕΙΔΙΚΟΥ ΕΞΟΠΛΙΣΜΟΥ ΌΠΩΣ ΑΓΟΡΑ ΣΚΑΦΩΝ, ΑΛΟΓΩΝ, ΜΕΤΑΦΟΡΑΣ ΠΕΛΑΤΩΝ κλπ</t>
  </si>
  <si>
    <t>ΚΑΤΑΣΚΕΥΗ ΟΙΚΙΣΚΟΥ - ΑΠΟΘΗΚΗΣ ΓΙΑ ΤΙΣ ΑΝΑΓΚΕΣ ΦΥΛΑΞΗΣ - ΕΞΥΠΗΡΕΤΗΣΗΣ ΕΠΕΝΔΥΣΗΣ</t>
  </si>
  <si>
    <t xml:space="preserve">Στοιχεία Επικοινωνίας:
Φίλωνος 91, 185 35 Πειραιάς
Τηλ.: 210 4120 002-4-9
Fax: 210 4120 006
Email: info@atticalag.gr
</t>
  </si>
  <si>
    <t>ΕΡΓΑ ΥΠΟΔΟΜΗΣ</t>
  </si>
  <si>
    <r>
      <t>μ</t>
    </r>
    <r>
      <rPr>
        <vertAlign val="superscript"/>
        <sz val="9.5"/>
        <rFont val="Verdana"/>
        <family val="2"/>
        <charset val="161"/>
      </rPr>
      <t>2</t>
    </r>
  </si>
  <si>
    <t>*</t>
  </si>
  <si>
    <t>Κατασκευή βόθρου - Οικιακού - γραφείων</t>
  </si>
  <si>
    <t>Κατασκευή βόθρων (Τουριστικών εγκαταστάσεων)</t>
  </si>
  <si>
    <r>
      <t>μ</t>
    </r>
    <r>
      <rPr>
        <vertAlign val="superscript"/>
        <sz val="9.5"/>
        <rFont val="Verdana"/>
        <family val="2"/>
        <charset val="161"/>
      </rPr>
      <t>3</t>
    </r>
  </si>
  <si>
    <t>Οπλισμένο σκυρόδεμα Ζώνη Ι</t>
  </si>
  <si>
    <t>Οπλισμένο σκυρόδεμα Ζώνη ΙΙ</t>
  </si>
  <si>
    <t>μ3</t>
  </si>
  <si>
    <t>15.04</t>
  </si>
  <si>
    <t>ΗΛΕΚΤΡΟΜΗΧΑΝΟΛΟΓΙΚΕΣ ΕΓΚΑΤΑΣΤΑΣΕΙΣ
Α) ΥΔΡΑΥΛΙΚΕΣ
Β) ΘΕΡΜΑΝΣΗ ΚΛΙΜΑΤΙΣΜΟΣ
Γ) ΗΛΕΚΤΡ/ΚΕΣ
Δ) ΕΙΔΗ ΥΓΙΕΙΝΗΣ</t>
  </si>
  <si>
    <t>Αναβατόριο ΑΜΕΑ *</t>
  </si>
  <si>
    <t>ΠΡΟΫΠΟΛΟΓΙΣΜΟΣ ΠΡΟΤΕΙΝΟΜΕΝΗΣ ΠΡΑΞΗΣ</t>
  </si>
  <si>
    <t>Τ</t>
  </si>
  <si>
    <t xml:space="preserve">ΓΕΝΙΚΟ ΣΥΝΟΛΟ </t>
  </si>
  <si>
    <t xml:space="preserve"> ΣΥΝΟΠΤΙΚΗ ΑΝΑΛΥΣΗ ΚΟΣΤΟΥΣ ΠΡΟΤΕΙΝΟΜΕΝΗΣ ΠΡΑΞΗΣ </t>
  </si>
  <si>
    <t>1.</t>
  </si>
  <si>
    <t>2.</t>
  </si>
  <si>
    <t>3.</t>
  </si>
  <si>
    <t>4.</t>
  </si>
  <si>
    <t>5.</t>
  </si>
  <si>
    <t xml:space="preserve">Ο Υποψήφιος / Νόμιμος Εκπρόσωπος </t>
  </si>
  <si>
    <t>(Σφραγίδα-Υπογραφή)</t>
  </si>
  <si>
    <t xml:space="preserve">ΚΤΙΡΙΑΚΕΣ ΕΓΚΑΤΑΣΤΑΣΕΙΣ-ΕΡΓΑ ΥΠΟΔΟΜΗΣ </t>
  </si>
  <si>
    <t>ΓΕΝΙΚΕΣ ΕΠΙΛΕΞΙΜΕΣ ΔΑΠΑΝΕΣ</t>
  </si>
  <si>
    <t>ΟΜΑΔΕΣ ΕΡΓΑΣΙΩΝ</t>
  </si>
  <si>
    <t xml:space="preserve">ΣΥΝΟΛΟ ΟΜΑΔΑΣ Α </t>
  </si>
  <si>
    <t xml:space="preserve">ΣΥΝΟΛΟ ΟΜΑΔΑΣ Β </t>
  </si>
  <si>
    <t xml:space="preserve">ΣΥΝΟΛΟ ΟΜΑΔΑΣ Γ </t>
  </si>
  <si>
    <t>ΣΥΝΟΛΟ ΟΜΑΔΑΣ Δ</t>
  </si>
  <si>
    <t>ΣΥΝΟΛΟ ΟΜΑΔΑΣ Ε</t>
  </si>
  <si>
    <t>ΣΥΝΟΛΟ ΟΜΑΔΑΣ ΣΤ</t>
  </si>
  <si>
    <t>ΣΥΝΟΛΟ ΟΜΑΔΑΣ Ζ</t>
  </si>
  <si>
    <t>ΣΥΝΟΛΟ ΟΜΑΔΑΣ Η</t>
  </si>
  <si>
    <t>ΜΑΧ ΤΙΜΗ ΜΟΝΑΔΟΣ</t>
  </si>
  <si>
    <t xml:space="preserve">ΦΠΑ </t>
  </si>
  <si>
    <t>ΣΥΝΟΛΟ Α</t>
  </si>
  <si>
    <t>ΣΥΝΟΛΟ Β</t>
  </si>
  <si>
    <t>ΣΥΝΟΛΟ Γ</t>
  </si>
  <si>
    <t>ΣΥΝΟΛΟ Δ</t>
  </si>
  <si>
    <t>ΣΥΝΟΛΟ Ε</t>
  </si>
  <si>
    <t>ΣΥΝΟΛΟ ΣΤ</t>
  </si>
  <si>
    <t>ΣΥΝΟΛΟ Ζ</t>
  </si>
  <si>
    <t>ΣΥΝΟΛΟ Η</t>
  </si>
  <si>
    <t>ΠΟΣΑ (€)</t>
  </si>
  <si>
    <t>ΣΥΝΟΛΙΚΟΣ ΠΡΟΫΠΟΛΟΓΙΣΜΟΣ</t>
  </si>
  <si>
    <t>ΔΗΜΟΣΙΑ ΔΑΠΑΝΗ</t>
  </si>
  <si>
    <t>ΠΟΣΟΣΤΟ (%)</t>
  </si>
  <si>
    <t xml:space="preserve">ΧΡΗΜΑΤΟΔΟΤΙΚΟ ΣΧΗΜΑ </t>
  </si>
  <si>
    <t>ΙΔΙΩΤΙΚΗ ΣΥΜΜΕΤΟΧΗ</t>
  </si>
  <si>
    <t xml:space="preserve">Χρηματοδοτικά εργαλεία του ΕΣΠΑ </t>
  </si>
  <si>
    <t>ΔΑΠΑΝΕΣ ΔΙΟΡΓΑΝΩΣΗΣ ΚΑΙ ΕΚΤΕΛΕΣΗΣ ΕΝΕΡΓΕΙΩΝ ΜΕΤΑΦΟΡΑΣ ΓΝΩΣΕΩΝ, ΕΝΗΜΕΡΩΣΗΣ ΚΑΙ ΕΠΙΔΕΙΞΗΣ</t>
  </si>
  <si>
    <t>ΔΑΠΑΝΕΣ ΔΕΝΔΡΟΦΥΤΕΥΣΕΩΝ/ ΔΙΑΚΟΣΜΗΣΗΣ</t>
  </si>
  <si>
    <t>ΜΟΝΑΔΑ ΜΕΤΡΗΣΗΣ</t>
  </si>
  <si>
    <t xml:space="preserve">Ίδιοι πόροι </t>
  </si>
  <si>
    <t xml:space="preserve">Δάνειο </t>
  </si>
  <si>
    <t>Ρευστοποιήσιμοι τίτλοι (Μετοχές, ομόλογα, λοιποί άυλοι τίτλοι)</t>
  </si>
  <si>
    <t xml:space="preserve">Δάνειο υποστηριζόμενο από χρηματοδοτικά εργαλεία </t>
  </si>
  <si>
    <t xml:space="preserve">Άλλοι πόροι </t>
  </si>
  <si>
    <t>Σ</t>
  </si>
  <si>
    <t>ΚΩΔ. ΕΡΓΑΣΙΑΣ</t>
  </si>
  <si>
    <t>26.07</t>
  </si>
  <si>
    <t>27.01</t>
  </si>
  <si>
    <t>27.03</t>
  </si>
  <si>
    <t>27.04</t>
  </si>
  <si>
    <t>27.05</t>
  </si>
  <si>
    <t>27.06</t>
  </si>
  <si>
    <t>1.03</t>
  </si>
  <si>
    <t>1.04</t>
  </si>
  <si>
    <t>1.07</t>
  </si>
  <si>
    <t>1.08</t>
  </si>
  <si>
    <t>Εξισωτικές στρώσεις</t>
  </si>
  <si>
    <t>3.01.1</t>
  </si>
  <si>
    <t>4.04</t>
  </si>
  <si>
    <t>4.05</t>
  </si>
  <si>
    <t>4.07</t>
  </si>
  <si>
    <t>4.08</t>
  </si>
  <si>
    <t>6.01</t>
  </si>
  <si>
    <t>6.08</t>
  </si>
  <si>
    <t>6.05</t>
  </si>
  <si>
    <t>6.07</t>
  </si>
  <si>
    <t>12.04</t>
  </si>
  <si>
    <t>12.05</t>
  </si>
  <si>
    <t>13.08</t>
  </si>
  <si>
    <t>13.09</t>
  </si>
  <si>
    <t>13.01</t>
  </si>
  <si>
    <t>13.11</t>
  </si>
  <si>
    <t>13.12</t>
  </si>
  <si>
    <t>13.14</t>
  </si>
  <si>
    <t>13.15</t>
  </si>
  <si>
    <t>13.06</t>
  </si>
  <si>
    <t>13.05</t>
  </si>
  <si>
    <t>8.01</t>
  </si>
  <si>
    <t>8.03</t>
  </si>
  <si>
    <t>8.04</t>
  </si>
  <si>
    <t>8.05</t>
  </si>
  <si>
    <t>8.06</t>
  </si>
  <si>
    <t>8.07</t>
  </si>
  <si>
    <t>8.09</t>
  </si>
  <si>
    <t>8.11</t>
  </si>
  <si>
    <t>8.12</t>
  </si>
  <si>
    <t>8.13</t>
  </si>
  <si>
    <t>8.15</t>
  </si>
  <si>
    <t>13.13</t>
  </si>
  <si>
    <t>16.05</t>
  </si>
  <si>
    <t>5.03</t>
  </si>
  <si>
    <t>5.04</t>
  </si>
  <si>
    <t>5.05</t>
  </si>
  <si>
    <t>3.01.2</t>
  </si>
  <si>
    <t>14.02α</t>
  </si>
  <si>
    <t>7.03</t>
  </si>
  <si>
    <t>7.01</t>
  </si>
  <si>
    <t>Από οπλισμένο σκυρόδεμα (ύψους ως 0,50m)</t>
  </si>
  <si>
    <t>Από κιγκλίδωμα σιδερένιο συμπαγές (ύψους τουλάχιστον 0,80m )</t>
  </si>
  <si>
    <t>17.01</t>
  </si>
  <si>
    <t>17.02</t>
  </si>
  <si>
    <t>17.03</t>
  </si>
  <si>
    <t>17.04</t>
  </si>
  <si>
    <t>17.09</t>
  </si>
  <si>
    <t>20.04</t>
  </si>
  <si>
    <t>24.01</t>
  </si>
  <si>
    <t>24.02</t>
  </si>
  <si>
    <t>Μεταλλικός σκελετός δομικού έργου και δικτύωμα επιστέγασης</t>
  </si>
  <si>
    <t>28.01</t>
  </si>
  <si>
    <t>kg</t>
  </si>
  <si>
    <t>28.03</t>
  </si>
  <si>
    <t>Πάνελ πλαγιοκάλυψης 3 cm, με μόνωση</t>
  </si>
  <si>
    <t>28.04</t>
  </si>
  <si>
    <t>Πάνελ πλαγιοκάλυψης 5 cm, με μόνωση</t>
  </si>
  <si>
    <t>26.01</t>
  </si>
  <si>
    <t xml:space="preserve">μ.μ. </t>
  </si>
  <si>
    <t>26.02</t>
  </si>
  <si>
    <t>Περίφραξη (συρμ/γμα)</t>
  </si>
  <si>
    <t>26.03</t>
  </si>
  <si>
    <t>Περίφραξη κτιστή με τσιμεντόπλινθους ή οπτόπλινθους, χωρίς κάγκελο, ύψους 1,00m</t>
  </si>
  <si>
    <t>26.04</t>
  </si>
  <si>
    <t>Εσωτερική οδοποιία (κατασκευή υπόβασης-βάσης)</t>
  </si>
  <si>
    <t>19.01</t>
  </si>
  <si>
    <t>19.02</t>
  </si>
  <si>
    <t>26.06</t>
  </si>
  <si>
    <t>8.14</t>
  </si>
  <si>
    <t>Ανοιγόμενα-περιστρεφόμενα κουφώματα αλουμινίου</t>
  </si>
  <si>
    <t>8.16</t>
  </si>
  <si>
    <t>8.17</t>
  </si>
  <si>
    <t>Ξύλινη επένδυση βαθμίδας από σουηδική ξυλεία</t>
  </si>
  <si>
    <t>Από ξύλο (σουηδική ξυλεία)</t>
  </si>
  <si>
    <t>22.01</t>
  </si>
  <si>
    <t>22.02</t>
  </si>
  <si>
    <t>22.03</t>
  </si>
  <si>
    <t>22.04</t>
  </si>
  <si>
    <t>Ηλεκτρολογικές εργασίες (σωληνώσεις) κατοικίας ή καταστήματος</t>
  </si>
  <si>
    <t>Ηλεκτρολογικές εργασίες (καλωδιώσεις, ρευματολήπτες) κατοικίας ή καταστήματος</t>
  </si>
  <si>
    <t>Λιθοδομές με κοινούς λίθους δύο οψεων</t>
  </si>
  <si>
    <t>18.04</t>
  </si>
  <si>
    <t>18.05</t>
  </si>
  <si>
    <t>18.06</t>
  </si>
  <si>
    <t>Τζάκι (εστία από μαντέμι) με καπνοδόχο</t>
  </si>
  <si>
    <t>Τζάκι (εστία από μαντέμι),με καπνοδόχο κτιστό και επενδεδυμένο</t>
  </si>
  <si>
    <t>Τζάκι ενεργειακό δύο όψεων</t>
  </si>
  <si>
    <t>Τζάκι ενεργειακό FLORIDA P.</t>
  </si>
  <si>
    <t>7.02</t>
  </si>
  <si>
    <t>5.01</t>
  </si>
  <si>
    <t>5.02</t>
  </si>
  <si>
    <t>5.02α</t>
  </si>
  <si>
    <t>Υγρομόνωση δώματος</t>
  </si>
  <si>
    <t>Θερμο-υγρομόνωση δώματος</t>
  </si>
  <si>
    <t>5.07</t>
  </si>
  <si>
    <t>5.06</t>
  </si>
  <si>
    <t>Θερμοπρόσοψη πάχους 5 cm</t>
  </si>
  <si>
    <t>Θερμοπρόσοψη πάχους 7 cm</t>
  </si>
  <si>
    <t>4.02α</t>
  </si>
  <si>
    <t>Λιθοδομές με λαξευτούς λίθους διπλής  όψης</t>
  </si>
  <si>
    <t>4.03</t>
  </si>
  <si>
    <t>4.02</t>
  </si>
  <si>
    <t>4.01</t>
  </si>
  <si>
    <t>4.03α</t>
  </si>
  <si>
    <t>Πλινθοδομές δρομικές με σενάζ</t>
  </si>
  <si>
    <t>1.01</t>
  </si>
  <si>
    <t>Γενικές εκσκαφές γαιώδεις-ημιβραχώδεις με μηχανικά μέσα</t>
  </si>
  <si>
    <t>1.02</t>
  </si>
  <si>
    <t>Γενικές εκσκαφές βραχώδεις με μηχανικά μέσα</t>
  </si>
  <si>
    <t>Εκσκαφές θεμελίων γαιώδεις-ημιβραχώδεις με μηχανικά μέσα</t>
  </si>
  <si>
    <t>1.05</t>
  </si>
  <si>
    <t>Eκσκαφή θεμελίων και τάφρων δια χειρών (χωρίς τη χρήση μηχανικών μέσων) σε εδάφη γαιώδη-ημιβραχώδη</t>
  </si>
  <si>
    <t>1.06</t>
  </si>
  <si>
    <t>Eκσκαφή θεμελίων και τάφρων δα χειρών (χωρίς τη χρήση μηχανικών μέσων) σε εδάφη βραχώδη, εκτός από γρανιτικά-κροκαλοπαγή</t>
  </si>
  <si>
    <t>1.09</t>
  </si>
  <si>
    <t>Επιχώσεις με ορυκτό αμμοχάλικο</t>
  </si>
  <si>
    <t>3.02.1</t>
  </si>
  <si>
    <t>Ελαφρά οπλισμένο σκυρόδεμα Ζώνη Ι</t>
  </si>
  <si>
    <t>3.02.2</t>
  </si>
  <si>
    <t>Ελαφρά οπλισμένο σκυρόδεμα Ζώνη ΙΙ</t>
  </si>
  <si>
    <t>3.03.1</t>
  </si>
  <si>
    <t>Άοπλο σκυρόδεμα Ζώνη Ι</t>
  </si>
  <si>
    <t>3.03.2</t>
  </si>
  <si>
    <t>Άοπλο σκυρόδεμα Ζώνη ΙΙ</t>
  </si>
  <si>
    <t>3.04</t>
  </si>
  <si>
    <t>3.05</t>
  </si>
  <si>
    <t>Επιφάνειες εμφανούς σκυροδέματος</t>
  </si>
  <si>
    <t>3.06</t>
  </si>
  <si>
    <t>3.07</t>
  </si>
  <si>
    <t>3.08</t>
  </si>
  <si>
    <t>Μανδύας χυτού σκυροδέματος</t>
  </si>
  <si>
    <t>3.09</t>
  </si>
  <si>
    <t>Μανδύας εκτοξευόμενου σκυροδέματος</t>
  </si>
  <si>
    <t>ΔΕΗ (Σύνδεση παροχής)</t>
  </si>
  <si>
    <t>Σύνδεση με δίκτυο ύδρευσης</t>
  </si>
  <si>
    <t>Σύνδεση με δίκτυο αποχέτευσης</t>
  </si>
  <si>
    <t>26.05</t>
  </si>
  <si>
    <t>Ασφαλτόστρωση (5εκ)</t>
  </si>
  <si>
    <t>Υπαίθ. χώροι στάθμευσης</t>
  </si>
  <si>
    <t>Ισοπεδώσεις-διαμορφώσεις</t>
  </si>
  <si>
    <t>26.08</t>
  </si>
  <si>
    <t>Πλακοστρώσεις με λίθινες πλάκες</t>
  </si>
  <si>
    <t>26.09</t>
  </si>
  <si>
    <t>Κράσπεδα</t>
  </si>
  <si>
    <t>26.10</t>
  </si>
  <si>
    <t xml:space="preserve">Επίστρωση με κυβόλιθους </t>
  </si>
  <si>
    <t>Λιθοδομές με λαξευτούς λίθους μίας όψης</t>
  </si>
  <si>
    <t>4.02β</t>
  </si>
  <si>
    <t>4.04β</t>
  </si>
  <si>
    <t>Πλινθοδομές μπατικές με σενάζ</t>
  </si>
  <si>
    <t>Τσιμεντοπλινθοδομές</t>
  </si>
  <si>
    <t>Τοίχοι γυψοσανίδων απλοί μιας όψης</t>
  </si>
  <si>
    <t>Τοίχοι γυψοσανίδων απλοί δύο όψεων</t>
  </si>
  <si>
    <t>4.08α</t>
  </si>
  <si>
    <t>τοίχοι από άνθυγρη γυψοσανίδα</t>
  </si>
  <si>
    <t>4.09</t>
  </si>
  <si>
    <t>τοίχοι από ΥΤΟΝG (15 cm)</t>
  </si>
  <si>
    <t>4.10</t>
  </si>
  <si>
    <t>Τοίχοι από υαλότουβλα</t>
  </si>
  <si>
    <t>4.11</t>
  </si>
  <si>
    <t>τοίχοι από διακοσμητικά τούβλα</t>
  </si>
  <si>
    <t>Αγκωνάρια</t>
  </si>
  <si>
    <t>Ασβεστοτσιμεντοκονιάματα τριπτά</t>
  </si>
  <si>
    <t>6.02</t>
  </si>
  <si>
    <t>Τσιμεντοκονιάματα τριπτά ή πατητά</t>
  </si>
  <si>
    <t>6.03</t>
  </si>
  <si>
    <t>Ασβεστοτσιμεντοκονιάματα με επικάλυψη σαγρέ</t>
  </si>
  <si>
    <t>6.04</t>
  </si>
  <si>
    <t>Αρτιφισιέλ τριπτά</t>
  </si>
  <si>
    <t>6.06</t>
  </si>
  <si>
    <t>Επιχρίσματα τραβηχτά</t>
  </si>
  <si>
    <t>Αρμολόγημα ακατέργαστων λίθων</t>
  </si>
  <si>
    <t>έτοιμο επίχρισμα</t>
  </si>
  <si>
    <t>12.02</t>
  </si>
  <si>
    <t>Με πλακίδια κεραμικά</t>
  </si>
  <si>
    <t>12.03</t>
  </si>
  <si>
    <t>Με ξύλο (σουηδική ξυλεία)</t>
  </si>
  <si>
    <t>Με πλάκες μαρμάρου</t>
  </si>
  <si>
    <t>12.06</t>
  </si>
  <si>
    <t>γύψινα διακοσμητικά</t>
  </si>
  <si>
    <t>Με πατητή  τσιμεντοκονία</t>
  </si>
  <si>
    <t>13.02</t>
  </si>
  <si>
    <t>Με τσιμεντόπλακες</t>
  </si>
  <si>
    <t>13.04</t>
  </si>
  <si>
    <t>Με μωσαϊκό λευκού τσιμέντου</t>
  </si>
  <si>
    <t>Με χονδροπλ. ακανόνιστες</t>
  </si>
  <si>
    <t>Με λίθινες πλάκες (Καρύστου, κ.λπ.)</t>
  </si>
  <si>
    <t>13.07</t>
  </si>
  <si>
    <t>Με πλάκες μαρμάρου (με διαστάσεις πλευρών τουλάχιστον 30cm)</t>
  </si>
  <si>
    <t>Με πλακίδια κεραμικά ή πορσελάνης</t>
  </si>
  <si>
    <t>Με λωρίδες σουηδικής ξυλείας</t>
  </si>
  <si>
    <t>Με λωρίδες αφρικανικής ξυλείας</t>
  </si>
  <si>
    <t>Δάπεδο ραμποτέ με ξύλο καστανιάς πλήρες</t>
  </si>
  <si>
    <t>Βιομηχανικό δάπεδο (σκληρυντική σκόνη - λείανση)</t>
  </si>
  <si>
    <t>13.16</t>
  </si>
  <si>
    <t>8.02</t>
  </si>
  <si>
    <t>Πόρτες εσωτερικές από μελαμίνη</t>
  </si>
  <si>
    <t>8.02α</t>
  </si>
  <si>
    <t>Πόρτες ραμποτέ ή ταμπλαδωτές από δρύ,καρυδιά κλπ</t>
  </si>
  <si>
    <t>8.08</t>
  </si>
  <si>
    <t>Υαλοστάσια από ιρόκο</t>
  </si>
  <si>
    <t>8.08α</t>
  </si>
  <si>
    <t>8.08β</t>
  </si>
  <si>
    <t>Υαλοστάσια με ξύλινη κάσσα &amp; διπλούς ενεργειακούς υαλοπίνακες</t>
  </si>
  <si>
    <t>8.10</t>
  </si>
  <si>
    <t>Σκούρα από ιρόκο</t>
  </si>
  <si>
    <t>8.18</t>
  </si>
  <si>
    <t>Ανασυρόμενα, ανοιγόμενα και σταθερά ξύλινα  κουφώματα (Μεράντι)με διπλούς ενεργειακούς υαλοπίνακες</t>
  </si>
  <si>
    <t>Υάλινες θύρες WC</t>
  </si>
  <si>
    <t>Ντουλάπες κοινές (υπνοδωματίων)</t>
  </si>
  <si>
    <t>μ2 ΟΨΗΣ</t>
  </si>
  <si>
    <t>Ντουλάπες κοινές (MDF) ανινκρέ</t>
  </si>
  <si>
    <t>Ντουλάπια κουζίνας κοινά ανιγκρέ</t>
  </si>
  <si>
    <t>16.04</t>
  </si>
  <si>
    <t>Ντουλάπια κουζίνας με φορμάικα ή καπλαμά</t>
  </si>
  <si>
    <t>15.01</t>
  </si>
  <si>
    <t>Σιδερένια βαθμίδα</t>
  </si>
  <si>
    <t>Ξύλινη στέγη με κεραμίδια εδραζόμενη σε πλάκα σκυροδέματος</t>
  </si>
  <si>
    <t>7.04</t>
  </si>
  <si>
    <t>Σιδερένια στέγη με αυλακωτή λαμαρίνα</t>
  </si>
  <si>
    <t>7.06</t>
  </si>
  <si>
    <t>Ξύλινη στέγη με λίθινες πλάκες. εδραζόμενη σε πλάκα σκυροδ.</t>
  </si>
  <si>
    <t>7.07</t>
  </si>
  <si>
    <t>Ξύλινη στέγη αυτοφερόμενη με λίθινες πλάκες</t>
  </si>
  <si>
    <t>Από ανοξείδωτο αλουμίνιο</t>
  </si>
  <si>
    <t>Υδροχρωματισμοί απλοί</t>
  </si>
  <si>
    <t>17.05</t>
  </si>
  <si>
    <t>Ακρυλικά και ρελιέφ</t>
  </si>
  <si>
    <t>17.06</t>
  </si>
  <si>
    <t>Ριπολίνες κοινές (ελαιοχρωματισμοί)</t>
  </si>
  <si>
    <t>17.07</t>
  </si>
  <si>
    <t>Ριπολίνες σατινέ (ελαιοχρωματισμοί σατινέ)</t>
  </si>
  <si>
    <t>17.08</t>
  </si>
  <si>
    <t>Ντουκοχρώματα</t>
  </si>
  <si>
    <t>Λούστρα (Βερνικόχρωμα ξύλου)</t>
  </si>
  <si>
    <t>Ύδρευση-αποχέτευση κουζίνας, λουτρού, W.C. (σωληνώσεις)</t>
  </si>
  <si>
    <t>Ύδρευση-αποχέτευση κουζίνας, λουτρού, W.C. (συνδέσεις)</t>
  </si>
  <si>
    <t>Ύδρευση-αποχέτευση πλήρους λουτρού ή εργαστηρίου (σωληνώσεις)</t>
  </si>
  <si>
    <t>Ύδρευση-αποχέτευση W.C., νεροχύτη κουζίνας ή εργαστηρίου (συνδέσεις)</t>
  </si>
  <si>
    <t>Κεντρική θέρμανση (σωληνώσεις)</t>
  </si>
  <si>
    <t>Κεντρική θέρμανση (συνδέσεις, σώματα, καυστήρας, λέβητας)</t>
  </si>
  <si>
    <t>Κεντρική θέρμανση πλήρης (σωληνώσεις+συνδέσεις,σώματα, καυστήρας, λέβητας)</t>
  </si>
  <si>
    <t>21.04</t>
  </si>
  <si>
    <t>Κλιματισμός ( ψύξη - θέρμανση) διαιρούμενου τύπου</t>
  </si>
  <si>
    <t>21.05</t>
  </si>
  <si>
    <t>μ2/κάτοψης</t>
  </si>
  <si>
    <t>22.05</t>
  </si>
  <si>
    <t>Ηλεκτρολογικές εργασίες πλήρεις (σωληνώσεις καλωδιώσεις, ρευματολήπτες) κατοικίας ή καταστήματος)</t>
  </si>
  <si>
    <t>Ηλεκτρολογικές εργασίες πλήρεις (σωληνώσεις, καλωδιώσεις, ρευματολήπτες, συνδέσεις μηχανημάτων) βιοτεχνικού κτιρίου</t>
  </si>
  <si>
    <t>Γειώσεις</t>
  </si>
  <si>
    <t>Αντλία θερμότητας</t>
  </si>
  <si>
    <t>Φυσικό Αέριο - Εγκατάσταση κατοικίας, καταστήματος ή βιοτεχνίας</t>
  </si>
  <si>
    <t>Πλήρες σετ λουτρού</t>
  </si>
  <si>
    <t>Σετ W.C.</t>
  </si>
  <si>
    <t>19.02α</t>
  </si>
  <si>
    <t>Σετ W.C. ΑμεΑ</t>
  </si>
  <si>
    <t>19.03</t>
  </si>
  <si>
    <t>Νεροχύτης-μπαταρία κουζίνας</t>
  </si>
  <si>
    <t>28.02</t>
  </si>
  <si>
    <t>ηλεκτροστατική βαφή μεταλλικού σκελετού</t>
  </si>
  <si>
    <t>28.05</t>
  </si>
  <si>
    <t>Πάνελ οροφής 5 cm, με μόνωση</t>
  </si>
  <si>
    <t>28.06</t>
  </si>
  <si>
    <t>Υδρορροή (για σιδηροκατασκευές) οριζόντια ή κατακόρυφη</t>
  </si>
  <si>
    <t>28.07</t>
  </si>
  <si>
    <t>υγειονομικές γωνιές</t>
  </si>
  <si>
    <t>Ειδικές επιχώσεις (σκύρα κλπ)</t>
  </si>
  <si>
    <t>ΟΜΑΔΑ Θ</t>
  </si>
  <si>
    <t>ΥΑΛΟΠΙΝΑΚΕΣ</t>
  </si>
  <si>
    <t>9.01</t>
  </si>
  <si>
    <t>Απλοί</t>
  </si>
  <si>
    <t>9.02</t>
  </si>
  <si>
    <t>Διπλοί θερμομονωτικοί</t>
  </si>
  <si>
    <t>ΔΙΑΦ. Η/Μ
Α) ΑΝΕΛΚΥΣΤΗΡΕΣ
Β) ΕΓΚ/ΣΕΙΣ ΑΜΕΑ</t>
  </si>
  <si>
    <t>25.01</t>
  </si>
  <si>
    <t>Ηλιακός θερμοσίφωνας με 4m2 συλλέκτη και boiler 200lt</t>
  </si>
  <si>
    <t>ΑΣΦΑΛΙΣΤΙΚΕΣ ΕΙΣΦΟΡΕΣ</t>
  </si>
  <si>
    <t>29.01</t>
  </si>
  <si>
    <t>ΣΥΝΟΛΟ Θ</t>
  </si>
  <si>
    <t>ΣΥΝΟΛΟ ΟΜΑΔΑΣ Θ</t>
  </si>
  <si>
    <t>Περίφραξη (συμπαγής κτιστή, ύψους 1,00 m)</t>
  </si>
  <si>
    <t>Ασφαλιστικές Εισφορές (επιλέξιμες υπό την προϋπόθεση υλοποίησης του έργου με αυτεπιστασία)</t>
  </si>
  <si>
    <t>Επάλειψη με εποξειδικές ρητίνες</t>
  </si>
  <si>
    <t>Πόρτες laminate</t>
  </si>
  <si>
    <t xml:space="preserve">ΣΥΝΟΛΟ </t>
  </si>
  <si>
    <t>Μπορούν να γίνουν δεκτές και εργασίες που δεν αναφέρονται στον παρακάτω πίνακα, οι οποίες θα προστεθούν είτε στην ομάδα που ανήκουν είτε στο τέλος σε χωριστή εγγραφή και θα συνοδεύονται από αντίστοιχες προσφορές.</t>
  </si>
  <si>
    <t>Στον απαιτούμενο προϋπολογισμό δαπανών, ο προτεινόμενος εξοπλισμός να αναφέρεται κατά διαφορετικό είδος (άρθρο προϋπολογισμού), όπως αυτά περιγράφονται στην επιλεγόμενη προσφορά και όχι κατ' αποκοπήν ανά προσφορά  συνολικά (δηλαδή όχι με γενική περιγραφή και προτεινόμενο κόστος το συνολικό κόστος της προσφοράς)</t>
  </si>
  <si>
    <t>Για τις εργασίες που δεν δίνεται τιμή μονάδας ή αφορά σε κατ’ αποκοπή εργασίες, αν το μοναδιαίο ανά τεμάχιο κόστος αυτών υπερβαίνει σε αξία τα 1.000€, ή το συνολικό ποσό ανά είδος υπερβαίνει τα 5.000€ , απαιτούνται τρεις (3) συγκρίσιμες προσφορές για το εν λόγω τεμάχιο. Για είδη με τιμή μονάδος κάτω των 500€, απαιτούνται δύο (2) συγκρίσιμες προσφορές. Οι συγκρίσιμες προσφορές αφορούν ομοειδή και εφάμιλλα προϊόντα.</t>
  </si>
  <si>
    <t xml:space="preserve">Ο υποψήφιος δικαιούχος στην περίπτωση των κτιριακών υποδομών θα προσκομίσει τον επίσημο πίνακα προϋπολογισμού που έχει συνταχθεί και υπογράφεται από τον μηχανικό του έργου, συνοδευόμενο από τους πίνακες προμετρήσεων και τα σχέδια της πρότασης του έργου. Στην περίπτωση τιμών που στον πίνακα δεν δίνεται τιμή μονάδας ή αφορά σε κατ’ αποκοπή εργασίες, θα πρέπει να τεκμηριωθεί το εύλογο κόστος με προσφορές, όπως αναφέρεται στη δεύτερη παράγραφο του κριτηρίου 3, σελ. 9. του Οδηγού Επιλεξιμότητας Επιλογής. </t>
  </si>
  <si>
    <t xml:space="preserve">Δίνεται η δυνατότητα προσθήκης νέων εργασιών, για τις οποίες θα πρέπει να τεκμηριώνεται το εύλογο του κόστους </t>
  </si>
  <si>
    <t>Όλες οι τιμές θα αφορούν εργασίες ολοκληρωμένες (υλικά, εργασία, εργατικές εισφορές κ.λπ.)</t>
  </si>
  <si>
    <t>ΠΙΝΑΚΑΣ ΤΙΜΩΝ ΜΟΝΑΔΑΣ ΚΤΙΡΙΑΚΩΝ /ΟΙΚΟΔΟΜΙΚΩΝ ΕΡΓΑΣΙΩΝ CLLD 2014 - 2020</t>
  </si>
  <si>
    <t>Οι τιμές μονάδας προέρχονται από τον εγκεκριμένο πίνακα τιμών σύμφωνα με την 6/21-04-2023 απόφαση ΕΔΠ/ Δικτύου Νήσων Αττικής, σύμφωνα με την οποία, για τον καθορισμό των παραπάνω τιμών μονάδας λήφθηκαν υπ’ όψιν: Το σύνολο  της περιοχής παρέμβασης χωρίζεται σε δύο ζώνες, σε ότι αφορά τις βασικές τιμές της κατηγορίας ΣΚΥΡΟΔΕΜΑΤΑ, στη Ζώνη Ι που περιλαμβάνει τους Δήμους Αγκιστρίου, Αίγινας,Σπετσών, Ύδρας και τη Ζώνη ΙΙ που περιλαμβάνει τους Δήμους Κυθήρων - Αντικυθήρων, Τροιζηνίας Μεθάνων, Πόρου και Σαλαμίνας.</t>
  </si>
  <si>
    <t xml:space="preserve">ΓΕΝΙΚΕΣ ΣΗΜΕΙΩΣΕΙΣ  - ΔΙΕΥΚΡΙΝΗΣΕΙΣ </t>
  </si>
  <si>
    <t>ΠΑΡΑΡΤΗΜΑ I.11 ΠΡΟΤΕΙΝΟΜΕΝΟΣ ΑΝΑΛΥΤΙΚΟΣ ΠΡΟΥΠΟΛΟΓΙΣΜΟΣ</t>
  </si>
  <si>
    <t xml:space="preserve">ΟΙ ΠΑΡΑΚΑΤΩ ΔΑΠΑΝΕΣ ΑΦΟΡΟΥΝ ΟΛΕΣ ΤΙΣ ΚΑΤΗΓΟΡΙΕΣ ΥΠΟΔΡΑΣΕΩΝ ΕΚΤΟΣ ΤΩΝ 19.2.1.1 </t>
  </si>
  <si>
    <t xml:space="preserve">ΣΥΝΟΛΟ Ι </t>
  </si>
  <si>
    <t xml:space="preserve">ΣΥΝΟΛΟ Κ </t>
  </si>
  <si>
    <t>ΣΥΝΟΛΟ Λ</t>
  </si>
  <si>
    <t xml:space="preserve">ΣΥΝΟΛΟ Μ </t>
  </si>
  <si>
    <t>ΣΥΝΟΛΟ Ν</t>
  </si>
  <si>
    <t>ΣΥΝΟΛΟ Ξ</t>
  </si>
  <si>
    <t xml:space="preserve">ΣΥΝΟΛΟ Π </t>
  </si>
  <si>
    <t>ΣΥΝΟΛΟ Ρ</t>
  </si>
  <si>
    <t>ΣΥΝΟΛΟ Σ</t>
  </si>
  <si>
    <t>ΣΥΝΟΛΟ Τ</t>
  </si>
  <si>
    <t>ΑΦΟΡΑ</t>
  </si>
  <si>
    <t>α</t>
  </si>
  <si>
    <t>β</t>
  </si>
  <si>
    <t>γ</t>
  </si>
  <si>
    <t>είδος</t>
  </si>
  <si>
    <t>Τεκμηρίωση επιλογής</t>
  </si>
  <si>
    <t>α/α</t>
  </si>
  <si>
    <t>Μονάδα Μέτρησης</t>
  </si>
  <si>
    <t>1η προσφορά (επιλεγόμενη)</t>
  </si>
  <si>
    <t>2η προσφορά</t>
  </si>
  <si>
    <t>3η προσφορά</t>
  </si>
  <si>
    <t>ΕΞΟΠΛΙΣΜΟΣ ….</t>
  </si>
  <si>
    <t>ΕΞΟΠΛΙΣΜΟΣ …..</t>
  </si>
  <si>
    <t xml:space="preserve">ΆΛΛΟ </t>
  </si>
  <si>
    <t>Κατασκευαστικές εργασίες  εκτός εγκεκριμένου Πίνακα, σύμφωνα με το Φύλλο ΚΤΙΡΙΑΚΑ ΤΙΜΕΣ ΜΟΝΑΔΑΣ, του παρόντος</t>
  </si>
  <si>
    <t>Προμήθεια εξοπλισμού</t>
  </si>
  <si>
    <t>Υπηρεσίες (πχ. συστήματα διαχείρισης ποιότητας κλπ)</t>
  </si>
  <si>
    <t xml:space="preserve">ΟΙ ΠΑΡΑΚΑΤΩ ΔΑΠΑΝΕΣ ΑΦΟΡΟΥΝ ΑΠΟΚΛΕΙΣΤΙΚΑ ΤΗΝ ΥΠΟΔΡΑΣΗ 19.2.1.1 </t>
  </si>
  <si>
    <t xml:space="preserve">1. ΚΤΙΡΙΑΚΑ </t>
  </si>
  <si>
    <t xml:space="preserve"> 2. ΓΕΝΙΚΕΣ ΔΑΠΑΝΕΣ - ΕΞΟΠΛΙΣΜΟΣ </t>
  </si>
  <si>
    <t xml:space="preserve">ΓΕΝΙΚΕΣ ΕΠΙΛΕΞΙΜΕΣ ΔΑΠΑΝΕΣ </t>
  </si>
  <si>
    <t>ΣΥΝΟΛΟ ΔΑΠΑΝΩΝ ΔΡΑΣΗ 19.2.1.1.</t>
  </si>
  <si>
    <t>Περιγραφή</t>
  </si>
  <si>
    <t xml:space="preserve">Προσφέρων </t>
  </si>
  <si>
    <t>Προσφορά (€)</t>
  </si>
  <si>
    <t xml:space="preserve">ΚΑΤΗΓΟΡΙΑ ΔΑΠΑΝΗΣ </t>
  </si>
  <si>
    <t>ΓΕΝΙΚΕΣ ΣΗΜΕΙΩΣΕΙΣ - ΔΙΕΥΚΡΙΝΗΣΕΙΣ</t>
  </si>
  <si>
    <t xml:space="preserve">Ο προτεινόμενος εξοπλισμός να αναφέρεται κατά διαφορετικό είδος (άρθρο προϋπολογισμού), όπως αυτά περιγράφονται στην επιλεγόμενη προσφορά και όχι κατ' αποκοπήν ανά προσφορά  συνολικά (δηλαδή όχι με γενική περιγραφή και προτεινόμενο κόστος το συνολικό κόστος της προσφοράς) </t>
  </si>
  <si>
    <t xml:space="preserve">Για την κατηγορία πρότασης ο υποψήφιος δικαιούχος θα προσκομίσει την Έκθεση εύλογου κόστους, που αποτελεί συνημμένο της 3ης Πρόσκλησης.  </t>
  </si>
  <si>
    <t>ΟΙ ΠΑΡΑΚΑΤΩ ΔΑΠΑΝΕΣ ΑΦΟΡΟΥΝ ΑΠΟΚΛΕΙΣΤΙΚΑ ΤΙΣ ΥΠΟΔΡΑΣΕΙΣ 19.2.2.2 και 19.2.3.1. ΚΑΙ ΣΥΜΠΛΗΡΩΝΟΝΤΑΙ ΠΛΕΟΝ ΤΩΝ ΓΕΝΙΚΩΝ ΔΑΠΑΝΩΝ ΚΑΙ ΤΩΝ ΚΤΙΡΙΑΚΩΝ ΚΑΤΑ ΠΕΡΙΠΤΩΣΗ ΕΠΕΝΔΥΣΗΣ</t>
  </si>
  <si>
    <t xml:space="preserve">Τιμή μονάδος (μοναδιαίο κόστος χωρίς ΦΠΑ) </t>
  </si>
  <si>
    <t xml:space="preserve">ΣΥΝΟΛΟ ΠΡΟΫΠΟΛΟΓΙΣΜΟΥ ΒΑΣΕΙ ΕΠΙΛΕΓΕΙΣΑΣ ΠΡΟΣΦΟΡΑΣ </t>
  </si>
  <si>
    <t>ΣΗΜΕΙΩΣΗ</t>
  </si>
  <si>
    <t>Το ποσό προϋπολογισμού της επιλογής του Δικαιούχου (στήλη F) θα πρέπει να συμπίπτει με τον προϋπολογισμό που τεκμηριώνει το εύλογο κόστος, πλέον των κτιριακών εργασιών που τεκμηριώνεται με τα σχέδια και τις προμετρήσεις που το συνοδεύουν, με βάση τις εργασίες μηχανικού</t>
  </si>
  <si>
    <t xml:space="preserve">ΔΑΠΑΝΕΣ 19.2.1.1. </t>
  </si>
  <si>
    <t>ΔΑΠΑΝΕΣ 19.2.2.2., 19.2.3.1.</t>
  </si>
  <si>
    <t>ΔΑΠΑΝΕΣ 19.2.2.3.</t>
  </si>
  <si>
    <t xml:space="preserve">Δηλώνω  ότι έχω ελέγξει τον προτεινόμενο προϋπολογισμό και τεκμηριώνεται πλήρως από το συνημμένο στο Φύλλο: Τεκμηρίωση Εύλογου Κόστους στήλη F, σε σχέση με την επιλογή μου.  </t>
  </si>
  <si>
    <t xml:space="preserve">ΔΗΛΩΣΗ ΔΙΚΑΙΟΥΧΟΥ </t>
  </si>
  <si>
    <t xml:space="preserve">ΕΠΙΛΕΞΙΜΟΣ Π/Υ </t>
  </si>
  <si>
    <t>ΑΝΑΛΥΣΗ ΙΔΙΩΤΙΚΗΣ ΣΥΜΜΕΤΟΧΗΣ</t>
  </si>
  <si>
    <t xml:space="preserve">ΟΙ ΠΑΡΑΚΑΤΩ ΔΑΠΑΝΕΣ ΑΦΟΡΟΥΝ ΑΠΟΚΛΕΙΣΤΙΚΑ ΤΙΣ ΥΠΟΔΡΑΣΕΙΣ 19.2.2.3 </t>
  </si>
  <si>
    <t xml:space="preserve">ΣΥΝΟΛΙΚΟΣ ΠΡΟΫΠΟΛΟΓΙΣΜΟΣ ΠΡΑΞΗΣ  </t>
  </si>
  <si>
    <t xml:space="preserve">ΣΥΝΟΛΟ ΙΔΙΩΤΙΚΗΣ ΣΥΜΜΕΤΟΧΗΣ  </t>
  </si>
  <si>
    <t xml:space="preserve">ΣΥΝΟΛΙΚΟΣ ΕΠΙΛΕΞΙΜΟΣ ΠΡΟΫΠΟΛΟΓΙΣΜΟΣ </t>
  </si>
  <si>
    <t xml:space="preserve">Η ΔΔ Προκύπτει ως % βάσει της Υποδράσης Πρότασης  </t>
  </si>
  <si>
    <t xml:space="preserve">ΔΑΠΑΝΕΣ ΓΙΑ ΑΠΟΚΤΗΣΗ ΟΙΚΟΔΟΜΗΜΕΝΗΣ Ή ΜΗ ΟΙΚΟΔΟΜΗΜΕΝΗΣ ΓΗΣ </t>
  </si>
  <si>
    <t>ΔΑΠΑΝΕΣ ΓΙΑ ΑΠΟΚΤΗΣΗ ΕΓΚΑΤΑΛΕΛΕΙΜΜΕΝΩΝ ΚΑΙ ΠΡΩΗΝ ΒΙΟΜΗΧΑΝΙΚΩΝ ΕΓΚΑΤΑΣΤΑΣΕΩΝ</t>
  </si>
  <si>
    <t>ΔΑΠΑΝΕΣ ΣΥΣΤΗΜΑΤΩΝ ΑΣΦΑΛΕΙΑΣ ΕΓΚΑΤΑΣΤΑΣΕΩΝ</t>
  </si>
  <si>
    <t xml:space="preserve">ΔΑΠΑΝΕΣ ΣΥΣΤΗΜΑΤΩΝ ΠΥΡΟΣΒΕΣΤΙΚΗΣ ΠΡΟΣΤΑΣΙΑΣ ΕΓΚΑΤΑΣΤΑΣΕΩΝ </t>
  </si>
  <si>
    <t>ΔΑΠΑΝΕΣ ΓΙΑ ΑΜΟΙΒΕΣ ΠΡΟΣΩΠΙΚΟΥ</t>
  </si>
  <si>
    <t>ΔΑΠΑΝΕΣ ΑΣΦΑΛΙΣΤΗΡΙΩΝ ΣΥΜΒΟΛΑΙΩΝ ΚΑΤΑ ΠΑΝΤΟΣ ΚΙΝΔΥΝΟΥ</t>
  </si>
  <si>
    <t>ΜΕΤΑΦΟΡΙΚΑ ΜΕΣΑ ΕΙΔΙΚΟΥ ΤΥΠΟΥ</t>
  </si>
  <si>
    <t>ΑΓΟΡΑ ΜΕΣΩΝ ΕΣΩΤΕΡΙΚΗΣ ΜΕΤΑΦΟΡΑΣ</t>
  </si>
  <si>
    <t>ΔΑΠΑΝΕΣ ΕΞΟΠΛΙΣΜΟΥ ΕΠΙΧΕΙΡΗΣΗΣ</t>
  </si>
  <si>
    <t>ΔΑΠΑΝΕΣ ΓΙΑ ΤΟΝ ΕΞΟΠΛΙΣΜΟ ΤΩΝ ΕΠΙΣΚΕΨΙΜΩΝ ΧΩΡΩΝ</t>
  </si>
  <si>
    <t>ΔΑΠΑΝΕΣ ΑΓΟΡΑΣ ΣΥΓΚΡΟΤΗΜΑΤΟΣ ΨΥΧΡΗΣ ΕΚΘΛΙΨΗΣ ΕΛΑΙΟΛΑΔΟΥ</t>
  </si>
  <si>
    <t>ΔΑΠΑΝΕΣ ΕΞΟΠΛΙΣΜΟΥ ΑΝΑΨΥΧΗΣ ΠΕΛΑΤΩΝ ΟΠΩΣ ΗΧΟΣ ΚΑΙ ΕΙΚΟΝΑ</t>
  </si>
  <si>
    <t>ΔΑΠΑΝΕΣ ΌΠΩΣ ΑΠΟΚΤΗΣΗΣ ΛΟΓΙΣΜΙΚΟΥ, ΔΙΠΛΩΜΑΤΩΝ ΕΥΡΕΣΙΤΕΧΝΙΑΣ,ΕΜΠΟΡΙΚΩΝ ΣΗΜΑΤΩΝ, ΔΗΜΙΟΥΡΓΙΑ ΕΤΙΚΕΤΑΣ ΠΡΟΙΟΝΤΟΣ, ΕΡΕΥΝΑ ΑΓΟΡΑΣ κλπ</t>
  </si>
  <si>
    <t>ΔΑΠΑΝΕΣ ΠΡΟΒΟΛΗΣ, ΌΠΩΣ ΙΣΤΟΣΕΛΙΔΑ, ΕΝΤΥΠΑ, ΔΙΑΦΗΜΙΣΗ κλπ</t>
  </si>
  <si>
    <t>ΤΕΚΜΗΡΙΩΣΗ ΕΥΛΟΓΟΥ ΚΟΣΤΟΥΣ ΔΑΠΑΝΩΝ (προμήθειες  εξοπλισμού ή κατ' αποκοπήν εργασία εκτός εγκεκριμένου Πίνακα τιμών κατασκευαστικών) [για είδη με τιμή άνω των 1.000 ευρώ / μονάδα είδους ή με συνολικό κόστος άνω των 5.000 ευρώ ανά είδος απαιτούνται τρεις προσφορές, για είδη με τιμή μονάδος κάτω των 1000 ευρώ, μία προσφορά σύμφωνα με την πρόσκληση)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</si>
</sst>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charset val="161"/>
      <scheme val="minor"/>
    </font>
    <font>
      <b/>
      <sz val="11"/>
      <name val="Calibri"/>
      <family val="2"/>
      <charset val="161"/>
    </font>
    <font>
      <sz val="10"/>
      <name val="Arial"/>
      <family val="2"/>
      <charset val="161"/>
    </font>
    <font>
      <b/>
      <sz val="14"/>
      <color theme="3" tint="-0.249977111117893"/>
      <name val="Calibri"/>
      <family val="2"/>
      <charset val="161"/>
    </font>
    <font>
      <b/>
      <sz val="16"/>
      <name val="Calibri"/>
      <family val="2"/>
      <charset val="161"/>
    </font>
    <font>
      <sz val="16"/>
      <name val="Arial"/>
      <family val="2"/>
      <charset val="161"/>
    </font>
    <font>
      <sz val="16"/>
      <name val="Calibri"/>
      <family val="2"/>
      <charset val="161"/>
    </font>
    <font>
      <i/>
      <sz val="16"/>
      <color indexed="10"/>
      <name val="Calibri"/>
      <family val="2"/>
      <charset val="161"/>
    </font>
    <font>
      <i/>
      <sz val="12"/>
      <color indexed="10"/>
      <name val="Calibri"/>
      <family val="2"/>
      <charset val="161"/>
    </font>
    <font>
      <sz val="12"/>
      <name val="Arial"/>
      <family val="2"/>
      <charset val="161"/>
    </font>
    <font>
      <sz val="12"/>
      <name val="Times New Roman"/>
      <family val="1"/>
      <charset val="161"/>
    </font>
    <font>
      <b/>
      <sz val="16"/>
      <color theme="3" tint="-0.249977111117893"/>
      <name val="Calibri"/>
      <family val="2"/>
      <charset val="161"/>
    </font>
    <font>
      <b/>
      <sz val="11"/>
      <color theme="1"/>
      <name val="Calibri"/>
      <family val="2"/>
      <charset val="161"/>
      <scheme val="minor"/>
    </font>
    <font>
      <b/>
      <sz val="10"/>
      <name val="Verdana"/>
      <family val="2"/>
      <charset val="161"/>
    </font>
    <font>
      <sz val="10"/>
      <name val="Verdana"/>
      <family val="2"/>
      <charset val="161"/>
    </font>
    <font>
      <b/>
      <sz val="9"/>
      <color theme="1"/>
      <name val="Verdana"/>
      <family val="2"/>
      <charset val="161"/>
    </font>
    <font>
      <sz val="9"/>
      <color theme="1"/>
      <name val="Verdana"/>
      <family val="2"/>
      <charset val="161"/>
    </font>
    <font>
      <b/>
      <sz val="9"/>
      <name val="Verdana"/>
      <family val="2"/>
      <charset val="161"/>
    </font>
    <font>
      <sz val="9"/>
      <name val="Verdana"/>
      <family val="2"/>
      <charset val="161"/>
    </font>
    <font>
      <b/>
      <sz val="8"/>
      <name val="Verdana"/>
      <family val="2"/>
      <charset val="161"/>
    </font>
    <font>
      <b/>
      <sz val="12"/>
      <name val="Verdana"/>
      <family val="2"/>
      <charset val="161"/>
    </font>
    <font>
      <b/>
      <sz val="9.5"/>
      <name val="Verdana"/>
      <family val="2"/>
      <charset val="161"/>
    </font>
    <font>
      <sz val="9.5"/>
      <name val="Verdana"/>
      <family val="2"/>
      <charset val="161"/>
    </font>
    <font>
      <vertAlign val="superscript"/>
      <sz val="9.5"/>
      <name val="Verdana"/>
      <family val="2"/>
      <charset val="161"/>
    </font>
    <font>
      <sz val="10"/>
      <color theme="1"/>
      <name val="Calibri"/>
      <family val="2"/>
      <charset val="161"/>
      <scheme val="minor"/>
    </font>
    <font>
      <b/>
      <u/>
      <sz val="9.5"/>
      <color theme="1"/>
      <name val="Verdana"/>
      <family val="2"/>
      <charset val="161"/>
    </font>
    <font>
      <i/>
      <sz val="9"/>
      <name val="Verdana"/>
      <family val="2"/>
      <charset val="161"/>
    </font>
    <font>
      <sz val="9"/>
      <name val="Arial"/>
      <family val="2"/>
      <charset val="161"/>
    </font>
    <font>
      <sz val="11"/>
      <name val="Verdana"/>
      <family val="2"/>
      <charset val="161"/>
    </font>
    <font>
      <b/>
      <sz val="9"/>
      <color indexed="81"/>
      <name val="Tahoma"/>
      <family val="2"/>
      <charset val="161"/>
    </font>
    <font>
      <sz val="9"/>
      <color indexed="81"/>
      <name val="Tahoma"/>
      <family val="2"/>
      <charset val="161"/>
    </font>
    <font>
      <b/>
      <sz val="7"/>
      <name val="Verdana"/>
      <family val="2"/>
      <charset val="161"/>
    </font>
    <font>
      <sz val="12"/>
      <color theme="1"/>
      <name val="Calibri"/>
      <family val="2"/>
      <charset val="161"/>
      <scheme val="minor"/>
    </font>
    <font>
      <sz val="12"/>
      <name val="Verdana"/>
      <family val="2"/>
      <charset val="161"/>
    </font>
    <font>
      <sz val="11"/>
      <color theme="1"/>
      <name val="Calibri"/>
      <family val="2"/>
      <scheme val="minor"/>
    </font>
    <font>
      <b/>
      <sz val="11"/>
      <color rgb="FF000000"/>
      <name val="Calibri"/>
      <family val="2"/>
      <charset val="161"/>
      <scheme val="minor"/>
    </font>
    <font>
      <b/>
      <sz val="10"/>
      <color rgb="FF000000"/>
      <name val="Calibri"/>
      <family val="2"/>
      <charset val="161"/>
      <scheme val="minor"/>
    </font>
    <font>
      <b/>
      <sz val="10"/>
      <color theme="1"/>
      <name val="Calibri"/>
      <family val="2"/>
      <charset val="161"/>
      <scheme val="minor"/>
    </font>
    <font>
      <sz val="10"/>
      <color rgb="FF000000"/>
      <name val="Calibri"/>
      <family val="2"/>
      <charset val="161"/>
      <scheme val="minor"/>
    </font>
    <font>
      <sz val="11"/>
      <color rgb="FF000000"/>
      <name val="Calibri"/>
      <family val="2"/>
      <charset val="161"/>
      <scheme val="minor"/>
    </font>
    <font>
      <sz val="10"/>
      <name val="Calibri"/>
      <family val="2"/>
      <charset val="161"/>
      <scheme val="minor"/>
    </font>
    <font>
      <b/>
      <sz val="8"/>
      <color rgb="FF000000"/>
      <name val="Calibri"/>
      <family val="2"/>
      <charset val="161"/>
      <scheme val="minor"/>
    </font>
    <font>
      <b/>
      <sz val="9"/>
      <color rgb="FFFF0000"/>
      <name val="Verdana"/>
      <family val="2"/>
      <charset val="161"/>
    </font>
    <font>
      <b/>
      <sz val="11"/>
      <name val="Calibri"/>
      <family val="2"/>
      <charset val="161"/>
      <scheme val="minor"/>
    </font>
  </fonts>
  <fills count="17">
    <fill>
      <patternFill patternType="none"/>
    </fill>
    <fill>
      <patternFill patternType="gray125"/>
    </fill>
    <fill>
      <patternFill patternType="lightGray">
        <fgColor rgb="FFFFFFFF"/>
        <bgColor rgb="FFFFFFFF"/>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rgb="FF92CDDC"/>
        <bgColor indexed="64"/>
      </patternFill>
    </fill>
    <fill>
      <patternFill patternType="solid">
        <fgColor theme="4" tint="0.79998168889431442"/>
        <bgColor indexed="64"/>
      </patternFill>
    </fill>
    <fill>
      <patternFill patternType="solid">
        <fgColor indexed="22"/>
        <bgColor indexed="64"/>
      </patternFill>
    </fill>
    <fill>
      <patternFill patternType="solid">
        <fgColor indexed="51"/>
        <bgColor indexed="64"/>
      </patternFill>
    </fill>
    <fill>
      <patternFill patternType="solid">
        <fgColor theme="6" tint="0.79998168889431442"/>
        <bgColor indexed="64"/>
      </patternFill>
    </fill>
    <fill>
      <patternFill patternType="solid">
        <fgColor rgb="FFFFFF00"/>
        <bgColor indexed="64"/>
      </patternFill>
    </fill>
    <fill>
      <patternFill patternType="solid">
        <fgColor theme="2"/>
        <bgColor indexed="64"/>
      </patternFill>
    </fill>
    <fill>
      <patternFill patternType="solid">
        <fgColor theme="2" tint="-9.9978637043366805E-2"/>
        <bgColor indexed="64"/>
      </patternFill>
    </fill>
    <fill>
      <patternFill patternType="solid">
        <fgColor theme="4" tint="0.59996337778862885"/>
        <bgColor rgb="FFFFFFFF"/>
      </patternFill>
    </fill>
    <fill>
      <patternFill patternType="solid">
        <fgColor theme="4" tint="0.59996337778862885"/>
        <bgColor indexed="64"/>
      </patternFill>
    </fill>
    <fill>
      <patternFill patternType="solid">
        <fgColor theme="2" tint="-9.9948118533890809E-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bottom style="medium">
        <color auto="1"/>
      </bottom>
      <diagonal/>
    </border>
    <border>
      <left/>
      <right/>
      <top style="double">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34" fillId="0" borderId="0"/>
  </cellStyleXfs>
  <cellXfs count="294">
    <xf numFmtId="0" fontId="0" fillId="0" borderId="0" xfId="0"/>
    <xf numFmtId="0" fontId="3" fillId="0" borderId="0" xfId="1" applyFont="1" applyAlignment="1">
      <alignment wrapText="1"/>
    </xf>
    <xf numFmtId="0" fontId="4" fillId="0" borderId="0" xfId="1" applyFont="1" applyAlignment="1">
      <alignment horizontal="left" wrapText="1"/>
    </xf>
    <xf numFmtId="0" fontId="5" fillId="0" borderId="0" xfId="1" applyFont="1" applyAlignment="1">
      <alignment horizontal="left" wrapText="1"/>
    </xf>
    <xf numFmtId="0" fontId="6" fillId="0" borderId="0" xfId="1" applyFont="1" applyAlignment="1">
      <alignment horizontal="left" wrapText="1"/>
    </xf>
    <xf numFmtId="0" fontId="8" fillId="0" borderId="0" xfId="1" applyFont="1" applyAlignment="1">
      <alignment horizontal="center"/>
    </xf>
    <xf numFmtId="0" fontId="9" fillId="0" borderId="0" xfId="1" applyFont="1"/>
    <xf numFmtId="0" fontId="10" fillId="0" borderId="0" xfId="1" applyFont="1" applyAlignment="1">
      <alignment vertical="top" wrapText="1"/>
    </xf>
    <xf numFmtId="0" fontId="2" fillId="0" borderId="0" xfId="1"/>
    <xf numFmtId="0" fontId="15" fillId="0" borderId="2" xfId="0" applyFont="1" applyBorder="1"/>
    <xf numFmtId="0" fontId="15" fillId="0" borderId="3" xfId="0" applyFont="1" applyBorder="1"/>
    <xf numFmtId="0" fontId="15" fillId="0" borderId="10" xfId="0" applyFont="1" applyBorder="1"/>
    <xf numFmtId="0" fontId="16" fillId="0" borderId="0" xfId="0" applyFont="1"/>
    <xf numFmtId="0" fontId="17" fillId="3" borderId="1" xfId="0" applyFont="1" applyFill="1" applyBorder="1" applyAlignment="1">
      <alignment horizontal="justify" vertical="center" wrapText="1"/>
    </xf>
    <xf numFmtId="0" fontId="18" fillId="2" borderId="1" xfId="0" applyFont="1" applyFill="1" applyBorder="1" applyAlignment="1">
      <alignment horizontal="justify" vertical="center"/>
    </xf>
    <xf numFmtId="0" fontId="18" fillId="0" borderId="1" xfId="0" applyFont="1" applyBorder="1" applyAlignment="1">
      <alignment horizontal="justify" vertical="center"/>
    </xf>
    <xf numFmtId="0" fontId="17" fillId="2" borderId="1" xfId="0" applyFont="1" applyFill="1" applyBorder="1" applyAlignment="1">
      <alignment horizontal="justify" vertical="center"/>
    </xf>
    <xf numFmtId="0" fontId="16" fillId="0" borderId="1" xfId="0" applyFont="1" applyBorder="1"/>
    <xf numFmtId="0" fontId="18" fillId="0" borderId="1" xfId="0" applyFont="1" applyBorder="1" applyAlignment="1">
      <alignment vertical="center" wrapText="1"/>
    </xf>
    <xf numFmtId="0" fontId="14" fillId="0" borderId="0" xfId="1" applyFont="1" applyAlignment="1">
      <alignment horizontal="center" vertical="center"/>
    </xf>
    <xf numFmtId="2" fontId="14" fillId="0" borderId="1" xfId="1" applyNumberFormat="1" applyFont="1" applyBorder="1" applyAlignment="1">
      <alignment horizontal="center" vertical="center"/>
    </xf>
    <xf numFmtId="0" fontId="2" fillId="0" borderId="1" xfId="1" applyBorder="1" applyAlignment="1">
      <alignment horizontal="center" vertical="center"/>
    </xf>
    <xf numFmtId="0" fontId="19" fillId="0" borderId="0" xfId="1" applyFont="1" applyAlignment="1">
      <alignment horizontal="center" vertical="center" textRotation="90" wrapText="1"/>
    </xf>
    <xf numFmtId="0" fontId="2" fillId="5" borderId="0" xfId="1" applyFill="1"/>
    <xf numFmtId="0" fontId="21" fillId="6" borderId="1" xfId="1" applyFont="1" applyFill="1" applyBorder="1" applyAlignment="1">
      <alignment horizontal="center" vertical="center" wrapText="1"/>
    </xf>
    <xf numFmtId="0" fontId="22" fillId="0" borderId="1" xfId="1" applyFont="1" applyBorder="1" applyAlignment="1">
      <alignment horizontal="center" vertical="center"/>
    </xf>
    <xf numFmtId="2" fontId="22" fillId="5" borderId="1" xfId="1" applyNumberFormat="1" applyFont="1" applyFill="1" applyBorder="1" applyAlignment="1">
      <alignment horizontal="center" vertical="center"/>
    </xf>
    <xf numFmtId="0" fontId="22" fillId="0" borderId="1" xfId="1" applyFont="1" applyBorder="1" applyAlignment="1">
      <alignment horizontal="center" vertical="center" wrapText="1"/>
    </xf>
    <xf numFmtId="0" fontId="24" fillId="0" borderId="0" xfId="0" applyFont="1" applyAlignment="1">
      <alignment horizontal="justify" vertical="center" wrapText="1"/>
    </xf>
    <xf numFmtId="0" fontId="24" fillId="0" borderId="0" xfId="0" applyFont="1" applyAlignment="1">
      <alignment vertical="top" wrapText="1"/>
    </xf>
    <xf numFmtId="0" fontId="0" fillId="0" borderId="0" xfId="0" applyAlignment="1">
      <alignment vertical="center" wrapText="1"/>
    </xf>
    <xf numFmtId="0" fontId="17" fillId="8" borderId="1" xfId="0" applyFont="1" applyFill="1" applyBorder="1" applyAlignment="1">
      <alignment horizontal="center" vertical="center" wrapText="1"/>
    </xf>
    <xf numFmtId="4" fontId="17" fillId="8" borderId="1" xfId="0" applyNumberFormat="1" applyFont="1" applyFill="1" applyBorder="1" applyAlignment="1">
      <alignment vertical="center"/>
    </xf>
    <xf numFmtId="0" fontId="15" fillId="7" borderId="1" xfId="0" applyFont="1" applyFill="1" applyBorder="1" applyAlignment="1">
      <alignment horizontal="center" vertical="center"/>
    </xf>
    <xf numFmtId="0" fontId="15" fillId="7" borderId="1" xfId="0" applyFont="1" applyFill="1" applyBorder="1" applyAlignment="1">
      <alignment horizontal="center" vertical="center" wrapText="1"/>
    </xf>
    <xf numFmtId="0" fontId="16" fillId="5" borderId="0" xfId="0" applyFont="1" applyFill="1"/>
    <xf numFmtId="0" fontId="17" fillId="8" borderId="4" xfId="0" applyFont="1" applyFill="1" applyBorder="1" applyAlignment="1">
      <alignment vertical="center" wrapText="1"/>
    </xf>
    <xf numFmtId="0" fontId="17" fillId="0" borderId="1" xfId="0" applyFont="1" applyBorder="1" applyAlignment="1">
      <alignment vertical="center"/>
    </xf>
    <xf numFmtId="0" fontId="17" fillId="0" borderId="0" xfId="0" applyFont="1" applyAlignment="1">
      <alignment horizontal="left" vertical="center"/>
    </xf>
    <xf numFmtId="0" fontId="18" fillId="0" borderId="1" xfId="0" applyFont="1" applyBorder="1" applyAlignment="1">
      <alignment horizontal="center" vertical="center" wrapText="1"/>
    </xf>
    <xf numFmtId="4" fontId="18" fillId="0" borderId="1" xfId="0" applyNumberFormat="1" applyFont="1" applyBorder="1" applyAlignment="1">
      <alignment vertical="center" wrapText="1"/>
    </xf>
    <xf numFmtId="0" fontId="17" fillId="0" borderId="1" xfId="0" applyFont="1" applyBorder="1" applyAlignment="1">
      <alignment horizontal="center" vertical="center"/>
    </xf>
    <xf numFmtId="0" fontId="17" fillId="0" borderId="1" xfId="0" applyFont="1" applyBorder="1" applyAlignment="1">
      <alignment vertical="center" wrapText="1"/>
    </xf>
    <xf numFmtId="4" fontId="17" fillId="0" borderId="1" xfId="0" applyNumberFormat="1" applyFont="1" applyBorder="1" applyAlignment="1">
      <alignment vertical="center"/>
    </xf>
    <xf numFmtId="0" fontId="26" fillId="0" borderId="0" xfId="0" applyFont="1" applyAlignment="1">
      <alignment horizontal="center" vertical="center"/>
    </xf>
    <xf numFmtId="0" fontId="18" fillId="0" borderId="0" xfId="0" applyFont="1" applyAlignment="1">
      <alignment vertical="center"/>
    </xf>
    <xf numFmtId="0" fontId="18" fillId="0" borderId="0" xfId="0" applyFont="1" applyAlignment="1">
      <alignment horizontal="center" vertical="center"/>
    </xf>
    <xf numFmtId="4" fontId="18" fillId="0" borderId="0" xfId="0" applyNumberFormat="1" applyFont="1" applyProtection="1">
      <protection locked="0"/>
    </xf>
    <xf numFmtId="0" fontId="17" fillId="0" borderId="0" xfId="0" applyFont="1" applyAlignment="1">
      <alignment horizontal="center" vertical="center"/>
    </xf>
    <xf numFmtId="0" fontId="17" fillId="0" borderId="0" xfId="0" applyFont="1" applyAlignment="1">
      <alignment vertical="center" wrapText="1"/>
    </xf>
    <xf numFmtId="4" fontId="17" fillId="0" borderId="0" xfId="0" applyNumberFormat="1" applyFont="1" applyAlignment="1">
      <alignment vertical="center"/>
    </xf>
    <xf numFmtId="4" fontId="17" fillId="0" borderId="1" xfId="0" applyNumberFormat="1" applyFont="1" applyBorder="1" applyAlignment="1">
      <alignment horizontal="center" vertical="center" wrapText="1"/>
    </xf>
    <xf numFmtId="4" fontId="13" fillId="9" borderId="1" xfId="0" applyNumberFormat="1" applyFont="1" applyFill="1" applyBorder="1" applyAlignment="1">
      <alignment horizontal="right" vertical="center"/>
    </xf>
    <xf numFmtId="0" fontId="13" fillId="9" borderId="1" xfId="0" applyFont="1" applyFill="1" applyBorder="1" applyAlignment="1">
      <alignment vertical="center"/>
    </xf>
    <xf numFmtId="0" fontId="19" fillId="0" borderId="1" xfId="1" applyFont="1" applyBorder="1" applyAlignment="1">
      <alignment horizontal="center" vertical="center" textRotation="90" wrapText="1"/>
    </xf>
    <xf numFmtId="2" fontId="2" fillId="0" borderId="1" xfId="1" applyNumberFormat="1" applyBorder="1"/>
    <xf numFmtId="2" fontId="21" fillId="6" borderId="1" xfId="1" applyNumberFormat="1" applyFont="1" applyFill="1" applyBorder="1" applyAlignment="1">
      <alignment horizontal="center" vertical="center" wrapText="1"/>
    </xf>
    <xf numFmtId="2" fontId="2" fillId="0" borderId="0" xfId="1" applyNumberFormat="1"/>
    <xf numFmtId="2" fontId="17" fillId="0" borderId="1" xfId="0" applyNumberFormat="1" applyFont="1" applyBorder="1" applyAlignment="1">
      <alignment vertical="center" wrapText="1"/>
    </xf>
    <xf numFmtId="2" fontId="17" fillId="0" borderId="1" xfId="0" applyNumberFormat="1" applyFont="1" applyBorder="1" applyAlignment="1">
      <alignment vertical="center"/>
    </xf>
    <xf numFmtId="2" fontId="13" fillId="9" borderId="1" xfId="0" applyNumberFormat="1" applyFont="1" applyFill="1" applyBorder="1" applyAlignment="1">
      <alignment vertical="center"/>
    </xf>
    <xf numFmtId="4" fontId="28" fillId="0" borderId="0" xfId="0" applyNumberFormat="1" applyFont="1" applyProtection="1">
      <protection locked="0"/>
    </xf>
    <xf numFmtId="2" fontId="14" fillId="0" borderId="0" xfId="1" applyNumberFormat="1" applyFont="1" applyAlignment="1">
      <alignment horizontal="center" vertical="center"/>
    </xf>
    <xf numFmtId="0" fontId="2" fillId="0" borderId="0" xfId="1" applyAlignment="1">
      <alignment horizontal="center" vertical="center"/>
    </xf>
    <xf numFmtId="0" fontId="18" fillId="0" borderId="13" xfId="1" applyFont="1" applyBorder="1"/>
    <xf numFmtId="0" fontId="18" fillId="0" borderId="0" xfId="1" applyFont="1"/>
    <xf numFmtId="0" fontId="17" fillId="0" borderId="0" xfId="1" applyFont="1"/>
    <xf numFmtId="0" fontId="17" fillId="8" borderId="1" xfId="1" applyFont="1" applyFill="1" applyBorder="1" applyAlignment="1">
      <alignment horizontal="center" vertical="top" wrapText="1"/>
    </xf>
    <xf numFmtId="0" fontId="18" fillId="0" borderId="1" xfId="1" applyFont="1" applyBorder="1" applyAlignment="1">
      <alignment vertical="center" wrapText="1"/>
    </xf>
    <xf numFmtId="0" fontId="17" fillId="0" borderId="1" xfId="1" applyFont="1" applyBorder="1" applyAlignment="1">
      <alignment horizontal="center" vertical="center" wrapText="1"/>
    </xf>
    <xf numFmtId="4" fontId="17" fillId="0" borderId="1" xfId="1" applyNumberFormat="1" applyFont="1" applyBorder="1" applyAlignment="1">
      <alignment horizontal="center" vertical="center" wrapText="1"/>
    </xf>
    <xf numFmtId="0" fontId="18" fillId="0" borderId="0" xfId="1" applyFont="1" applyAlignment="1">
      <alignment vertical="center"/>
    </xf>
    <xf numFmtId="0" fontId="18" fillId="0" borderId="1" xfId="1" applyFont="1" applyBorder="1" applyAlignment="1">
      <alignment vertical="center"/>
    </xf>
    <xf numFmtId="4" fontId="17" fillId="8" borderId="1" xfId="1" applyNumberFormat="1" applyFont="1" applyFill="1" applyBorder="1" applyAlignment="1">
      <alignment horizontal="center" vertical="top" wrapText="1"/>
    </xf>
    <xf numFmtId="4" fontId="18" fillId="0" borderId="0" xfId="1" applyNumberFormat="1" applyFont="1" applyAlignment="1" applyProtection="1">
      <alignment horizontal="center"/>
      <protection locked="0"/>
    </xf>
    <xf numFmtId="4" fontId="18" fillId="0" borderId="0" xfId="1" applyNumberFormat="1" applyFont="1" applyProtection="1">
      <protection locked="0"/>
    </xf>
    <xf numFmtId="0" fontId="18" fillId="10" borderId="1" xfId="1" applyFont="1" applyFill="1" applyBorder="1" applyAlignment="1">
      <alignment vertical="center" wrapText="1"/>
    </xf>
    <xf numFmtId="0" fontId="18" fillId="10" borderId="1" xfId="1" applyFont="1" applyFill="1" applyBorder="1" applyAlignment="1">
      <alignment vertical="center"/>
    </xf>
    <xf numFmtId="0" fontId="16" fillId="11" borderId="0" xfId="0" applyFont="1" applyFill="1"/>
    <xf numFmtId="0" fontId="15" fillId="0" borderId="1" xfId="0" applyFont="1" applyBorder="1" applyAlignment="1">
      <alignment horizontal="center" vertical="center"/>
    </xf>
    <xf numFmtId="0" fontId="17" fillId="0" borderId="1" xfId="0" applyFont="1" applyBorder="1" applyAlignment="1">
      <alignment horizontal="justify" vertical="center" wrapText="1"/>
    </xf>
    <xf numFmtId="0" fontId="17" fillId="0" borderId="1" xfId="0" applyFont="1" applyBorder="1" applyAlignment="1">
      <alignment horizontal="justify" vertical="center"/>
    </xf>
    <xf numFmtId="0" fontId="17" fillId="8" borderId="1" xfId="1" applyFont="1" applyFill="1" applyBorder="1" applyAlignment="1">
      <alignment horizontal="center" vertical="center" wrapText="1"/>
    </xf>
    <xf numFmtId="2" fontId="14" fillId="0" borderId="12" xfId="1" applyNumberFormat="1" applyFont="1" applyBorder="1" applyAlignment="1">
      <alignment horizontal="center" vertical="center"/>
    </xf>
    <xf numFmtId="0" fontId="2" fillId="0" borderId="12" xfId="1" applyBorder="1" applyAlignment="1">
      <alignment horizontal="center" vertical="center"/>
    </xf>
    <xf numFmtId="0" fontId="22" fillId="5" borderId="1" xfId="1" applyFont="1" applyFill="1" applyBorder="1" applyAlignment="1">
      <alignment horizontal="center" vertical="center"/>
    </xf>
    <xf numFmtId="2" fontId="2" fillId="5" borderId="1" xfId="1" applyNumberFormat="1" applyFill="1" applyBorder="1"/>
    <xf numFmtId="0" fontId="22" fillId="5" borderId="1" xfId="1" applyFont="1" applyFill="1" applyBorder="1" applyAlignment="1">
      <alignment horizontal="center" vertical="center" wrapText="1"/>
    </xf>
    <xf numFmtId="0" fontId="22" fillId="0" borderId="1" xfId="1" applyFont="1" applyBorder="1" applyAlignment="1">
      <alignment vertical="center"/>
    </xf>
    <xf numFmtId="0" fontId="14" fillId="0" borderId="0" xfId="1" applyFont="1" applyAlignment="1">
      <alignment horizontal="center" vertical="center" wrapText="1"/>
    </xf>
    <xf numFmtId="0" fontId="17" fillId="0" borderId="1" xfId="0" applyFont="1" applyBorder="1" applyAlignment="1">
      <alignment horizontal="center" vertical="center" wrapText="1"/>
    </xf>
    <xf numFmtId="0" fontId="13" fillId="9" borderId="1" xfId="0" applyFont="1" applyFill="1" applyBorder="1" applyAlignment="1">
      <alignment horizontal="center" vertical="center"/>
    </xf>
    <xf numFmtId="0" fontId="22" fillId="0" borderId="1" xfId="1" applyFont="1" applyBorder="1" applyAlignment="1">
      <alignment horizontal="center" vertical="center" textRotation="90" wrapText="1"/>
    </xf>
    <xf numFmtId="0" fontId="14" fillId="0" borderId="1" xfId="0" applyFont="1" applyBorder="1" applyAlignment="1">
      <alignment vertical="center"/>
    </xf>
    <xf numFmtId="0" fontId="14" fillId="0" borderId="1" xfId="0" applyFont="1" applyBorder="1" applyAlignment="1">
      <alignment horizontal="center" vertical="center"/>
    </xf>
    <xf numFmtId="0" fontId="21" fillId="6" borderId="1" xfId="1" applyFont="1" applyFill="1" applyBorder="1" applyAlignment="1">
      <alignment horizontal="right" vertical="center" wrapText="1"/>
    </xf>
    <xf numFmtId="0" fontId="28" fillId="0" borderId="0" xfId="0" applyFont="1" applyAlignment="1" applyProtection="1">
      <alignment horizontal="center"/>
      <protection locked="0"/>
    </xf>
    <xf numFmtId="0" fontId="22" fillId="5" borderId="1" xfId="1" applyFont="1" applyFill="1" applyBorder="1" applyAlignment="1">
      <alignment horizontal="left" vertical="center"/>
    </xf>
    <xf numFmtId="0" fontId="22" fillId="0" borderId="1" xfId="1" applyFont="1" applyBorder="1" applyAlignment="1">
      <alignment horizontal="left" vertical="center"/>
    </xf>
    <xf numFmtId="0" fontId="22" fillId="5" borderId="1" xfId="1" applyFont="1" applyFill="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22" fillId="0" borderId="1" xfId="1" applyFont="1" applyBorder="1" applyAlignment="1">
      <alignment horizontal="left" vertical="center" wrapText="1"/>
    </xf>
    <xf numFmtId="0" fontId="14" fillId="5" borderId="1" xfId="0" applyFont="1" applyFill="1" applyBorder="1" applyAlignment="1">
      <alignment horizontal="left" vertical="center" wrapText="1"/>
    </xf>
    <xf numFmtId="0" fontId="22" fillId="0" borderId="1" xfId="1" applyFont="1" applyBorder="1" applyAlignment="1">
      <alignment horizontal="center" vertical="center" textRotation="90"/>
    </xf>
    <xf numFmtId="0" fontId="14" fillId="0" borderId="0" xfId="1" applyFont="1" applyAlignment="1">
      <alignment horizontal="left" vertical="center" wrapText="1"/>
    </xf>
    <xf numFmtId="0" fontId="20" fillId="0" borderId="0" xfId="1" applyFont="1" applyAlignment="1">
      <alignment horizontal="center" vertical="center" wrapText="1"/>
    </xf>
    <xf numFmtId="0" fontId="20" fillId="4" borderId="2" xfId="1" applyFont="1" applyFill="1" applyBorder="1" applyAlignment="1">
      <alignment horizontal="centerContinuous" vertical="center"/>
    </xf>
    <xf numFmtId="0" fontId="20" fillId="4" borderId="3" xfId="1" applyFont="1" applyFill="1" applyBorder="1" applyAlignment="1">
      <alignment horizontal="centerContinuous" vertical="center"/>
    </xf>
    <xf numFmtId="0" fontId="21" fillId="6" borderId="1" xfId="1" applyFont="1" applyFill="1" applyBorder="1" applyAlignment="1">
      <alignment horizontal="right" vertical="center"/>
    </xf>
    <xf numFmtId="0" fontId="21" fillId="6" borderId="1" xfId="1" applyFont="1" applyFill="1" applyBorder="1" applyAlignment="1">
      <alignment horizontal="right" vertical="center" textRotation="90"/>
    </xf>
    <xf numFmtId="0" fontId="31" fillId="6" borderId="1" xfId="1" applyFont="1" applyFill="1" applyBorder="1" applyAlignment="1">
      <alignment horizontal="center" vertical="center" wrapText="1"/>
    </xf>
    <xf numFmtId="4" fontId="21" fillId="6" borderId="1" xfId="1" applyNumberFormat="1" applyFont="1" applyFill="1" applyBorder="1" applyAlignment="1">
      <alignment horizontal="right" vertical="center"/>
    </xf>
    <xf numFmtId="4" fontId="21" fillId="6" borderId="1" xfId="1" applyNumberFormat="1" applyFont="1" applyFill="1" applyBorder="1" applyAlignment="1">
      <alignment horizontal="right" vertical="center" wrapText="1"/>
    </xf>
    <xf numFmtId="4" fontId="22" fillId="0" borderId="1" xfId="1" applyNumberFormat="1" applyFont="1" applyBorder="1" applyAlignment="1">
      <alignment horizontal="right" vertical="center"/>
    </xf>
    <xf numFmtId="4" fontId="22" fillId="5" borderId="1" xfId="1" applyNumberFormat="1" applyFont="1" applyFill="1" applyBorder="1" applyAlignment="1">
      <alignment horizontal="right" vertical="center"/>
    </xf>
    <xf numFmtId="4" fontId="14" fillId="0" borderId="1" xfId="0" applyNumberFormat="1" applyFont="1" applyBorder="1" applyAlignment="1">
      <alignment horizontal="right" vertical="center"/>
    </xf>
    <xf numFmtId="4" fontId="13" fillId="0" borderId="1" xfId="0" applyNumberFormat="1" applyFont="1" applyBorder="1" applyAlignment="1">
      <alignment horizontal="right" vertical="center"/>
    </xf>
    <xf numFmtId="4" fontId="17" fillId="0" borderId="1" xfId="0" applyNumberFormat="1" applyFont="1" applyBorder="1" applyAlignment="1">
      <alignment horizontal="right" vertical="center" wrapText="1"/>
    </xf>
    <xf numFmtId="4" fontId="17" fillId="0" borderId="1" xfId="0" applyNumberFormat="1" applyFont="1" applyBorder="1" applyAlignment="1">
      <alignment horizontal="right" vertical="center"/>
    </xf>
    <xf numFmtId="2" fontId="21" fillId="6" borderId="1" xfId="1" applyNumberFormat="1" applyFont="1" applyFill="1" applyBorder="1" applyAlignment="1">
      <alignment horizontal="right" vertical="center"/>
    </xf>
    <xf numFmtId="0" fontId="14" fillId="0" borderId="0" xfId="1" applyFont="1"/>
    <xf numFmtId="2" fontId="14" fillId="10" borderId="1" xfId="1" applyNumberFormat="1" applyFont="1" applyFill="1" applyBorder="1"/>
    <xf numFmtId="0" fontId="28" fillId="0" borderId="0" xfId="0" applyFont="1"/>
    <xf numFmtId="2" fontId="21" fillId="6" borderId="1" xfId="1" applyNumberFormat="1" applyFont="1" applyFill="1" applyBorder="1" applyAlignment="1">
      <alignment horizontal="right" vertical="center" wrapText="1"/>
    </xf>
    <xf numFmtId="0" fontId="21" fillId="13" borderId="1" xfId="1" applyFont="1" applyFill="1" applyBorder="1" applyAlignment="1">
      <alignment horizontal="centerContinuous" vertical="center"/>
    </xf>
    <xf numFmtId="0" fontId="22" fillId="13" borderId="1" xfId="1" applyFont="1" applyFill="1" applyBorder="1" applyAlignment="1">
      <alignment horizontal="centerContinuous" vertical="center"/>
    </xf>
    <xf numFmtId="0" fontId="33" fillId="0" borderId="0" xfId="1" applyFont="1" applyAlignment="1">
      <alignment horizontal="center" vertical="center"/>
    </xf>
    <xf numFmtId="0" fontId="33" fillId="0" borderId="0" xfId="1" applyFont="1" applyAlignment="1">
      <alignment horizontal="center" vertical="center" wrapText="1"/>
    </xf>
    <xf numFmtId="0" fontId="32" fillId="0" borderId="1" xfId="0" applyFont="1" applyBorder="1" applyAlignment="1">
      <alignment vertical="center" wrapText="1"/>
    </xf>
    <xf numFmtId="4" fontId="18" fillId="0" borderId="1" xfId="0" applyNumberFormat="1" applyFont="1" applyBorder="1" applyAlignment="1">
      <alignment horizontal="right" vertical="center"/>
    </xf>
    <xf numFmtId="4" fontId="18" fillId="2" borderId="1" xfId="0" applyNumberFormat="1" applyFont="1" applyFill="1" applyBorder="1" applyAlignment="1">
      <alignment horizontal="right" vertical="center"/>
    </xf>
    <xf numFmtId="4" fontId="16" fillId="0" borderId="0" xfId="0" applyNumberFormat="1" applyFont="1" applyAlignment="1">
      <alignment horizontal="right"/>
    </xf>
    <xf numFmtId="2" fontId="17" fillId="5" borderId="1" xfId="0" applyNumberFormat="1" applyFont="1" applyFill="1" applyBorder="1" applyAlignment="1">
      <alignment horizontal="right" vertical="center" wrapText="1"/>
    </xf>
    <xf numFmtId="4" fontId="17" fillId="8" borderId="1" xfId="0" applyNumberFormat="1" applyFont="1" applyFill="1" applyBorder="1" applyAlignment="1">
      <alignment horizontal="right" vertical="center"/>
    </xf>
    <xf numFmtId="0" fontId="17" fillId="5" borderId="4" xfId="0" applyFont="1" applyFill="1" applyBorder="1" applyAlignment="1">
      <alignment horizontal="center" vertical="center" wrapText="1"/>
    </xf>
    <xf numFmtId="0" fontId="16" fillId="0" borderId="5" xfId="0" applyFont="1" applyBorder="1"/>
    <xf numFmtId="0" fontId="16" fillId="0" borderId="6" xfId="0" applyFont="1" applyBorder="1"/>
    <xf numFmtId="0" fontId="17" fillId="0" borderId="4" xfId="0" applyFont="1" applyBorder="1" applyAlignment="1">
      <alignment vertical="center"/>
    </xf>
    <xf numFmtId="0" fontId="17" fillId="14" borderId="1" xfId="0" applyFont="1" applyFill="1" applyBorder="1" applyAlignment="1">
      <alignment horizontal="justify" vertical="center"/>
    </xf>
    <xf numFmtId="4" fontId="17" fillId="14" borderId="1" xfId="0" applyNumberFormat="1" applyFont="1" applyFill="1" applyBorder="1" applyAlignment="1">
      <alignment horizontal="right" vertical="center"/>
    </xf>
    <xf numFmtId="0" fontId="34" fillId="0" borderId="0" xfId="2"/>
    <xf numFmtId="0" fontId="37" fillId="0" borderId="1" xfId="2" applyFont="1" applyBorder="1" applyAlignment="1">
      <alignment horizontal="center" vertical="center" wrapText="1"/>
    </xf>
    <xf numFmtId="0" fontId="38" fillId="0" borderId="1" xfId="2" applyFont="1" applyBorder="1" applyAlignment="1">
      <alignment horizontal="left" vertical="center" wrapText="1"/>
    </xf>
    <xf numFmtId="0" fontId="38" fillId="0" borderId="1" xfId="2" applyFont="1" applyBorder="1" applyAlignment="1">
      <alignment horizontal="center" vertical="center" wrapText="1"/>
    </xf>
    <xf numFmtId="0" fontId="39" fillId="0" borderId="1" xfId="2" applyFont="1" applyBorder="1" applyAlignment="1">
      <alignment horizontal="center" vertical="center" wrapText="1"/>
    </xf>
    <xf numFmtId="0" fontId="39" fillId="0" borderId="1" xfId="2" applyFont="1" applyBorder="1" applyAlignment="1">
      <alignment horizontal="left" vertical="center" wrapText="1"/>
    </xf>
    <xf numFmtId="0" fontId="35" fillId="15" borderId="1" xfId="2" applyFont="1" applyFill="1" applyBorder="1" applyAlignment="1">
      <alignment horizontal="center" vertical="center" wrapText="1"/>
    </xf>
    <xf numFmtId="0" fontId="35" fillId="15" borderId="1" xfId="2" applyFont="1" applyFill="1" applyBorder="1" applyAlignment="1">
      <alignment horizontal="centerContinuous" vertical="center" wrapText="1"/>
    </xf>
    <xf numFmtId="0" fontId="17" fillId="8" borderId="4" xfId="0" applyFont="1" applyFill="1" applyBorder="1" applyAlignment="1">
      <alignment horizontal="centerContinuous" vertical="center" wrapText="1"/>
    </xf>
    <xf numFmtId="0" fontId="17" fillId="15" borderId="1" xfId="0" applyFont="1" applyFill="1" applyBorder="1" applyAlignment="1">
      <alignment vertical="center"/>
    </xf>
    <xf numFmtId="0" fontId="17" fillId="14" borderId="1" xfId="0" applyFont="1" applyFill="1" applyBorder="1" applyAlignment="1">
      <alignment vertical="center"/>
    </xf>
    <xf numFmtId="4" fontId="17" fillId="15" borderId="1" xfId="0" applyNumberFormat="1" applyFont="1" applyFill="1" applyBorder="1" applyAlignment="1">
      <alignment horizontal="right" vertical="center"/>
    </xf>
    <xf numFmtId="4" fontId="16" fillId="0" borderId="1" xfId="0" applyNumberFormat="1" applyFont="1" applyBorder="1"/>
    <xf numFmtId="0" fontId="17" fillId="8" borderId="17" xfId="0" applyFont="1" applyFill="1" applyBorder="1" applyAlignment="1">
      <alignment horizontal="center" vertical="center" wrapText="1"/>
    </xf>
    <xf numFmtId="0" fontId="17" fillId="8" borderId="5" xfId="0" applyFont="1" applyFill="1" applyBorder="1" applyAlignment="1">
      <alignment vertical="center" wrapText="1"/>
    </xf>
    <xf numFmtId="0" fontId="17" fillId="8" borderId="6" xfId="0" applyFont="1" applyFill="1" applyBorder="1" applyAlignment="1">
      <alignment vertical="center" wrapText="1"/>
    </xf>
    <xf numFmtId="4" fontId="15" fillId="0" borderId="1" xfId="0" applyNumberFormat="1" applyFont="1" applyBorder="1"/>
    <xf numFmtId="0" fontId="41" fillId="0" borderId="1" xfId="2" applyFont="1" applyBorder="1" applyAlignment="1">
      <alignment horizontal="left" vertical="center" wrapText="1"/>
    </xf>
    <xf numFmtId="4" fontId="39" fillId="0" borderId="1" xfId="2" applyNumberFormat="1" applyFont="1" applyBorder="1" applyAlignment="1">
      <alignment horizontal="center" vertical="center" wrapText="1"/>
    </xf>
    <xf numFmtId="4" fontId="39" fillId="0" borderId="1" xfId="2" applyNumberFormat="1" applyFont="1" applyBorder="1" applyAlignment="1">
      <alignment horizontal="left" vertical="center" wrapText="1"/>
    </xf>
    <xf numFmtId="4" fontId="34" fillId="0" borderId="0" xfId="2" applyNumberFormat="1"/>
    <xf numFmtId="0" fontId="12" fillId="0" borderId="0" xfId="2" applyFont="1"/>
    <xf numFmtId="4" fontId="12" fillId="0" borderId="0" xfId="2" applyNumberFormat="1" applyFont="1"/>
    <xf numFmtId="0" fontId="12" fillId="16" borderId="23" xfId="2" applyFont="1" applyFill="1" applyBorder="1"/>
    <xf numFmtId="0" fontId="12" fillId="16" borderId="25" xfId="2" applyFont="1" applyFill="1" applyBorder="1"/>
    <xf numFmtId="0" fontId="15" fillId="0" borderId="26" xfId="0" applyFont="1" applyBorder="1"/>
    <xf numFmtId="0" fontId="16" fillId="0" borderId="26" xfId="0" applyFont="1" applyBorder="1"/>
    <xf numFmtId="0" fontId="15" fillId="7" borderId="26" xfId="0" applyFont="1" applyFill="1" applyBorder="1" applyAlignment="1">
      <alignment horizontal="center" vertical="center"/>
    </xf>
    <xf numFmtId="0" fontId="18" fillId="2" borderId="26" xfId="0" applyFont="1" applyFill="1" applyBorder="1" applyAlignment="1">
      <alignment horizontal="justify" vertical="center"/>
    </xf>
    <xf numFmtId="0" fontId="18" fillId="0" borderId="26" xfId="0" applyFont="1" applyBorder="1" applyAlignment="1">
      <alignment horizontal="justify" vertical="center"/>
    </xf>
    <xf numFmtId="4" fontId="18" fillId="0" borderId="26" xfId="0" applyNumberFormat="1" applyFont="1" applyBorder="1" applyAlignment="1">
      <alignment horizontal="right" vertical="center"/>
    </xf>
    <xf numFmtId="4" fontId="18" fillId="2" borderId="26" xfId="0" applyNumberFormat="1" applyFont="1" applyFill="1" applyBorder="1" applyAlignment="1">
      <alignment horizontal="right" vertical="center"/>
    </xf>
    <xf numFmtId="0" fontId="17" fillId="14" borderId="26" xfId="0" applyFont="1" applyFill="1" applyBorder="1" applyAlignment="1">
      <alignment horizontal="justify" vertical="center"/>
    </xf>
    <xf numFmtId="4" fontId="17" fillId="14" borderId="26" xfId="0" applyNumberFormat="1" applyFont="1" applyFill="1" applyBorder="1" applyAlignment="1">
      <alignment horizontal="right" vertical="center"/>
    </xf>
    <xf numFmtId="0" fontId="17" fillId="8" borderId="26" xfId="0" applyFont="1" applyFill="1" applyBorder="1" applyAlignment="1">
      <alignment vertical="center" wrapText="1"/>
    </xf>
    <xf numFmtId="0" fontId="17" fillId="16" borderId="26" xfId="0" applyFont="1" applyFill="1" applyBorder="1" applyAlignment="1">
      <alignment vertical="center" wrapText="1"/>
    </xf>
    <xf numFmtId="0" fontId="17" fillId="8" borderId="26" xfId="0" applyFont="1" applyFill="1" applyBorder="1" applyAlignment="1">
      <alignment horizontal="center" vertical="center" wrapText="1"/>
    </xf>
    <xf numFmtId="0" fontId="15" fillId="0" borderId="26" xfId="0" applyFont="1" applyBorder="1" applyAlignment="1">
      <alignment horizontal="center" vertical="center"/>
    </xf>
    <xf numFmtId="2" fontId="16" fillId="0" borderId="26" xfId="0" applyNumberFormat="1" applyFont="1" applyBorder="1"/>
    <xf numFmtId="2" fontId="17" fillId="8" borderId="26" xfId="0" applyNumberFormat="1" applyFont="1" applyFill="1" applyBorder="1" applyAlignment="1">
      <alignment vertical="center"/>
    </xf>
    <xf numFmtId="0" fontId="17" fillId="16" borderId="27" xfId="1" applyFont="1" applyFill="1" applyBorder="1" applyAlignment="1">
      <alignment horizontal="left"/>
    </xf>
    <xf numFmtId="0" fontId="18" fillId="0" borderId="27" xfId="1" applyFont="1" applyBorder="1" applyAlignment="1">
      <alignment horizontal="left"/>
    </xf>
    <xf numFmtId="4" fontId="18" fillId="0" borderId="27" xfId="1" applyNumberFormat="1" applyFont="1" applyBorder="1" applyAlignment="1">
      <alignment horizontal="right"/>
    </xf>
    <xf numFmtId="0" fontId="19" fillId="8" borderId="27" xfId="0" applyFont="1" applyFill="1" applyBorder="1" applyAlignment="1">
      <alignment horizontal="center" vertical="center" wrapText="1"/>
    </xf>
    <xf numFmtId="4" fontId="17" fillId="0" borderId="0" xfId="1" applyNumberFormat="1" applyFont="1"/>
    <xf numFmtId="0" fontId="42" fillId="0" borderId="0" xfId="0" applyFont="1"/>
    <xf numFmtId="0" fontId="17" fillId="0" borderId="0" xfId="0" applyFont="1" applyAlignment="1">
      <alignment horizontal="justify" vertical="center"/>
    </xf>
    <xf numFmtId="4" fontId="17" fillId="0" borderId="0" xfId="0" applyNumberFormat="1" applyFont="1" applyAlignment="1">
      <alignment horizontal="right" vertical="center"/>
    </xf>
    <xf numFmtId="0" fontId="17" fillId="5" borderId="28" xfId="0" applyFont="1" applyFill="1" applyBorder="1" applyAlignment="1">
      <alignment horizontal="center" vertical="center" wrapText="1"/>
    </xf>
    <xf numFmtId="2" fontId="17" fillId="5" borderId="31" xfId="0" applyNumberFormat="1" applyFont="1" applyFill="1" applyBorder="1" applyAlignment="1">
      <alignment horizontal="right" vertical="center" wrapText="1"/>
    </xf>
    <xf numFmtId="0" fontId="17" fillId="0" borderId="31" xfId="0" applyFont="1" applyBorder="1" applyAlignment="1">
      <alignment horizontal="justify" vertical="center"/>
    </xf>
    <xf numFmtId="0" fontId="17" fillId="0" borderId="28" xfId="0" applyFont="1" applyBorder="1" applyAlignment="1">
      <alignment horizontal="justify" vertical="center"/>
    </xf>
    <xf numFmtId="0" fontId="17" fillId="0" borderId="29" xfId="0" applyFont="1" applyBorder="1" applyAlignment="1">
      <alignment horizontal="justify" vertical="center"/>
    </xf>
    <xf numFmtId="4" fontId="17" fillId="0" borderId="29" xfId="0" applyNumberFormat="1" applyFont="1" applyBorder="1" applyAlignment="1">
      <alignment horizontal="right" vertical="center"/>
    </xf>
    <xf numFmtId="4" fontId="17" fillId="0" borderId="30" xfId="0" applyNumberFormat="1" applyFont="1" applyBorder="1" applyAlignment="1">
      <alignment horizontal="right" vertical="center"/>
    </xf>
    <xf numFmtId="4" fontId="15" fillId="0" borderId="31" xfId="0" applyNumberFormat="1" applyFont="1" applyBorder="1"/>
    <xf numFmtId="0" fontId="15" fillId="0" borderId="31" xfId="0" applyFont="1" applyBorder="1" applyAlignment="1">
      <alignment horizontal="center" vertical="center"/>
    </xf>
    <xf numFmtId="0" fontId="1" fillId="0" borderId="0" xfId="1" applyFont="1" applyAlignment="1">
      <alignment horizontal="center" vertical="top" wrapText="1"/>
    </xf>
    <xf numFmtId="0" fontId="11" fillId="7" borderId="7" xfId="1" applyFont="1" applyFill="1" applyBorder="1" applyAlignment="1">
      <alignment horizontal="center" vertical="center" wrapText="1"/>
    </xf>
    <xf numFmtId="0" fontId="11" fillId="7" borderId="8" xfId="1" applyFont="1" applyFill="1" applyBorder="1" applyAlignment="1">
      <alignment horizontal="center" vertical="center" wrapText="1"/>
    </xf>
    <xf numFmtId="0" fontId="11" fillId="7" borderId="9" xfId="1" applyFont="1" applyFill="1" applyBorder="1" applyAlignment="1">
      <alignment horizontal="center" vertical="center" wrapText="1"/>
    </xf>
    <xf numFmtId="0" fontId="7" fillId="0" borderId="0" xfId="1" applyFont="1" applyAlignment="1">
      <alignment horizontal="center"/>
    </xf>
    <xf numFmtId="0" fontId="25" fillId="0" borderId="0" xfId="0" applyFont="1" applyAlignment="1">
      <alignment horizontal="center" vertical="center"/>
    </xf>
    <xf numFmtId="0" fontId="32" fillId="0" borderId="1" xfId="0" applyFont="1" applyBorder="1" applyAlignment="1">
      <alignment horizontal="left" vertical="center" wrapText="1"/>
    </xf>
    <xf numFmtId="0" fontId="0" fillId="0" borderId="1" xfId="0" applyBorder="1" applyAlignment="1">
      <alignment wrapText="1"/>
    </xf>
    <xf numFmtId="0" fontId="32" fillId="0" borderId="1" xfId="0" applyFont="1" applyBorder="1" applyAlignment="1">
      <alignment vertical="center" wrapText="1"/>
    </xf>
    <xf numFmtId="0" fontId="22" fillId="5" borderId="1" xfId="1" applyFont="1" applyFill="1" applyBorder="1" applyAlignment="1">
      <alignment horizontal="center" vertical="center" textRotation="90" wrapText="1"/>
    </xf>
    <xf numFmtId="0" fontId="21" fillId="6" borderId="1" xfId="1" applyFont="1" applyFill="1" applyBorder="1" applyAlignment="1">
      <alignment horizontal="center" vertical="center" textRotation="90" wrapText="1"/>
    </xf>
    <xf numFmtId="0" fontId="19" fillId="0" borderId="0" xfId="1" applyFont="1" applyAlignment="1">
      <alignment horizontal="center" vertical="center" wrapText="1"/>
    </xf>
    <xf numFmtId="0" fontId="14" fillId="0" borderId="0" xfId="1" applyFont="1" applyAlignment="1">
      <alignment horizontal="center" vertical="center" wrapText="1"/>
    </xf>
    <xf numFmtId="0" fontId="21" fillId="6" borderId="1" xfId="1" applyFont="1" applyFill="1" applyBorder="1" applyAlignment="1">
      <alignment horizontal="center" vertical="center" textRotation="90"/>
    </xf>
    <xf numFmtId="0" fontId="22" fillId="0" borderId="1" xfId="1" applyFont="1" applyBorder="1" applyAlignment="1">
      <alignment horizontal="center" vertical="center" textRotation="90" wrapText="1"/>
    </xf>
    <xf numFmtId="0" fontId="28" fillId="0" borderId="0" xfId="0" applyFont="1" applyAlignment="1" applyProtection="1">
      <alignment horizontal="center"/>
      <protection locked="0"/>
    </xf>
    <xf numFmtId="0" fontId="28" fillId="0" borderId="0" xfId="0" applyFont="1"/>
    <xf numFmtId="0" fontId="28" fillId="0" borderId="0" xfId="0" applyFont="1" applyAlignment="1" applyProtection="1">
      <alignment horizontal="center" wrapText="1"/>
      <protection locked="0"/>
    </xf>
    <xf numFmtId="0" fontId="22" fillId="5" borderId="1" xfId="1" applyFont="1" applyFill="1" applyBorder="1" applyAlignment="1">
      <alignment horizontal="center" vertical="center" textRotation="90"/>
    </xf>
    <xf numFmtId="0" fontId="17" fillId="5" borderId="28" xfId="0" applyFont="1" applyFill="1" applyBorder="1" applyAlignment="1">
      <alignment horizontal="left" vertical="center" wrapText="1"/>
    </xf>
    <xf numFmtId="0" fontId="17" fillId="5" borderId="29" xfId="0" applyFont="1" applyFill="1" applyBorder="1" applyAlignment="1">
      <alignment horizontal="left" vertical="center" wrapText="1"/>
    </xf>
    <xf numFmtId="0" fontId="17" fillId="5" borderId="30" xfId="0" applyFont="1" applyFill="1" applyBorder="1" applyAlignment="1">
      <alignment horizontal="left" vertical="center" wrapText="1"/>
    </xf>
    <xf numFmtId="0" fontId="17" fillId="7" borderId="28" xfId="0" applyFont="1" applyFill="1" applyBorder="1" applyAlignment="1">
      <alignment horizontal="center" vertical="center" wrapText="1"/>
    </xf>
    <xf numFmtId="0" fontId="17" fillId="7" borderId="29" xfId="0" applyFont="1" applyFill="1" applyBorder="1" applyAlignment="1">
      <alignment horizontal="center" vertical="center" wrapText="1"/>
    </xf>
    <xf numFmtId="0" fontId="17" fillId="7" borderId="30" xfId="0" applyFont="1" applyFill="1" applyBorder="1" applyAlignment="1">
      <alignment horizontal="center" vertical="center" wrapText="1"/>
    </xf>
    <xf numFmtId="0" fontId="17" fillId="7" borderId="4" xfId="0" applyFont="1" applyFill="1" applyBorder="1" applyAlignment="1">
      <alignment horizontal="center" vertical="center" wrapText="1"/>
    </xf>
    <xf numFmtId="0" fontId="17" fillId="7" borderId="5" xfId="0" applyFont="1" applyFill="1" applyBorder="1" applyAlignment="1">
      <alignment horizontal="center" vertical="center" wrapText="1"/>
    </xf>
    <xf numFmtId="0" fontId="17" fillId="7" borderId="6" xfId="0" applyFont="1" applyFill="1" applyBorder="1" applyAlignment="1">
      <alignment horizontal="center" vertical="center" wrapText="1"/>
    </xf>
    <xf numFmtId="0" fontId="17" fillId="3" borderId="1" xfId="0" applyFont="1" applyFill="1" applyBorder="1" applyAlignment="1">
      <alignment horizontal="justify" vertical="center" wrapText="1"/>
    </xf>
    <xf numFmtId="0" fontId="15" fillId="7" borderId="4" xfId="0" applyFont="1" applyFill="1" applyBorder="1" applyAlignment="1">
      <alignment horizontal="center" vertical="center" wrapText="1"/>
    </xf>
    <xf numFmtId="0" fontId="15" fillId="7" borderId="5" xfId="0" applyFont="1" applyFill="1" applyBorder="1" applyAlignment="1">
      <alignment horizontal="center" vertical="center" wrapText="1"/>
    </xf>
    <xf numFmtId="0" fontId="15" fillId="7" borderId="6" xfId="0" applyFont="1" applyFill="1" applyBorder="1" applyAlignment="1">
      <alignment horizontal="center" vertical="center" wrapText="1"/>
    </xf>
    <xf numFmtId="0" fontId="17" fillId="5" borderId="4" xfId="0" applyFont="1" applyFill="1" applyBorder="1" applyAlignment="1">
      <alignment horizontal="left" vertical="center" wrapText="1"/>
    </xf>
    <xf numFmtId="0" fontId="0" fillId="0" borderId="5" xfId="0" applyBorder="1" applyAlignment="1">
      <alignment wrapText="1"/>
    </xf>
    <xf numFmtId="0" fontId="0" fillId="0" borderId="6" xfId="0" applyBorder="1" applyAlignment="1">
      <alignment wrapText="1"/>
    </xf>
    <xf numFmtId="0" fontId="17" fillId="3" borderId="17" xfId="0" applyFont="1" applyFill="1" applyBorder="1" applyAlignment="1">
      <alignment horizontal="justify" vertical="center" wrapText="1"/>
    </xf>
    <xf numFmtId="0" fontId="0" fillId="0" borderId="18" xfId="0" applyBorder="1" applyAlignment="1">
      <alignment horizontal="justify" vertical="center" wrapText="1"/>
    </xf>
    <xf numFmtId="0" fontId="15" fillId="12" borderId="4" xfId="0" applyFont="1" applyFill="1" applyBorder="1" applyAlignment="1">
      <alignment vertical="center" wrapText="1"/>
    </xf>
    <xf numFmtId="0" fontId="12" fillId="12" borderId="5" xfId="0" applyFont="1" applyFill="1" applyBorder="1" applyAlignment="1">
      <alignment vertical="center" wrapText="1"/>
    </xf>
    <xf numFmtId="0" fontId="12" fillId="12" borderId="6" xfId="0" applyFont="1" applyFill="1" applyBorder="1" applyAlignment="1">
      <alignment vertical="center" wrapText="1"/>
    </xf>
    <xf numFmtId="0" fontId="16" fillId="0" borderId="4" xfId="0" applyFont="1" applyBorder="1" applyAlignment="1">
      <alignment wrapText="1"/>
    </xf>
    <xf numFmtId="0" fontId="17" fillId="5" borderId="4" xfId="0" applyFont="1" applyFill="1" applyBorder="1" applyAlignment="1">
      <alignment vertical="center" wrapText="1"/>
    </xf>
    <xf numFmtId="0" fontId="18" fillId="0" borderId="0" xfId="0" applyFont="1" applyAlignment="1" applyProtection="1">
      <alignment horizontal="center" wrapText="1"/>
      <protection locked="0"/>
    </xf>
    <xf numFmtId="0" fontId="27" fillId="0" borderId="0" xfId="0" applyFont="1"/>
    <xf numFmtId="0" fontId="18" fillId="0" borderId="0" xfId="0" applyFont="1" applyAlignment="1" applyProtection="1">
      <alignment horizontal="center"/>
      <protection locked="0"/>
    </xf>
    <xf numFmtId="0" fontId="17" fillId="3" borderId="1" xfId="0" applyFont="1" applyFill="1" applyBorder="1" applyAlignment="1">
      <alignment horizontal="center" vertical="center" wrapText="1"/>
    </xf>
    <xf numFmtId="0" fontId="15" fillId="7" borderId="4" xfId="0" applyFont="1" applyFill="1" applyBorder="1" applyAlignment="1">
      <alignment horizontal="center" vertical="center"/>
    </xf>
    <xf numFmtId="0" fontId="15" fillId="7" borderId="5" xfId="0" applyFont="1" applyFill="1" applyBorder="1" applyAlignment="1">
      <alignment horizontal="center" vertical="center"/>
    </xf>
    <xf numFmtId="0" fontId="15" fillId="7" borderId="6" xfId="0" applyFont="1" applyFill="1" applyBorder="1" applyAlignment="1">
      <alignment horizontal="center" vertical="center"/>
    </xf>
    <xf numFmtId="0" fontId="21" fillId="13" borderId="14" xfId="1" applyFont="1" applyFill="1" applyBorder="1" applyAlignment="1">
      <alignment horizontal="center" vertical="center"/>
    </xf>
    <xf numFmtId="0" fontId="0" fillId="0" borderId="15" xfId="0" applyBorder="1"/>
    <xf numFmtId="0" fontId="0" fillId="0" borderId="19" xfId="0" applyBorder="1"/>
    <xf numFmtId="0" fontId="0" fillId="0" borderId="20" xfId="0" applyBorder="1"/>
    <xf numFmtId="0" fontId="0" fillId="0" borderId="21" xfId="0" applyBorder="1"/>
    <xf numFmtId="0" fontId="0" fillId="0" borderId="22" xfId="0" applyBorder="1"/>
    <xf numFmtId="0" fontId="16" fillId="0" borderId="1" xfId="0" applyFont="1" applyBorder="1" applyAlignment="1">
      <alignment vertical="center" wrapText="1"/>
    </xf>
    <xf numFmtId="0" fontId="0" fillId="0" borderId="1" xfId="0" applyBorder="1" applyAlignment="1">
      <alignment vertical="center" wrapText="1"/>
    </xf>
    <xf numFmtId="0" fontId="15" fillId="0" borderId="1" xfId="0" applyFont="1" applyBorder="1" applyAlignment="1">
      <alignment vertical="center" wrapText="1"/>
    </xf>
    <xf numFmtId="0" fontId="12" fillId="0" borderId="1" xfId="0" applyFont="1" applyBorder="1" applyAlignment="1">
      <alignment vertical="center" wrapText="1"/>
    </xf>
    <xf numFmtId="0" fontId="17" fillId="8" borderId="1" xfId="0" applyFont="1" applyFill="1" applyBorder="1" applyAlignment="1">
      <alignment vertical="center" wrapText="1"/>
    </xf>
    <xf numFmtId="0" fontId="0" fillId="0" borderId="1" xfId="0" applyBorder="1" applyAlignment="1">
      <alignment vertical="center"/>
    </xf>
    <xf numFmtId="0" fontId="17" fillId="0" borderId="1" xfId="0" applyFont="1" applyBorder="1" applyAlignment="1">
      <alignment horizontal="justify" vertical="center" wrapText="1"/>
    </xf>
    <xf numFmtId="0" fontId="15" fillId="0" borderId="28" xfId="0" applyFont="1" applyBorder="1" applyAlignment="1">
      <alignment horizontal="left" vertical="center" wrapText="1"/>
    </xf>
    <xf numFmtId="0" fontId="15" fillId="0" borderId="29" xfId="0" applyFont="1" applyBorder="1" applyAlignment="1">
      <alignment horizontal="left" vertical="center" wrapText="1"/>
    </xf>
    <xf numFmtId="0" fontId="15" fillId="0" borderId="30" xfId="0" applyFont="1" applyBorder="1" applyAlignment="1">
      <alignment horizontal="left" vertical="center" wrapText="1"/>
    </xf>
    <xf numFmtId="0" fontId="15" fillId="0" borderId="1" xfId="0" applyFont="1" applyBorder="1" applyAlignment="1">
      <alignment horizontal="left" vertical="center" wrapText="1"/>
    </xf>
    <xf numFmtId="0" fontId="17" fillId="3" borderId="17" xfId="0" applyFont="1" applyFill="1" applyBorder="1" applyAlignment="1">
      <alignment horizontal="center" vertical="center" wrapText="1"/>
    </xf>
    <xf numFmtId="0" fontId="0" fillId="0" borderId="18" xfId="0" applyBorder="1" applyAlignment="1">
      <alignment horizontal="center" vertical="center" wrapText="1"/>
    </xf>
    <xf numFmtId="4" fontId="15" fillId="0" borderId="16" xfId="0" applyNumberFormat="1" applyFont="1" applyBorder="1" applyAlignment="1">
      <alignment wrapText="1"/>
    </xf>
    <xf numFmtId="0" fontId="16" fillId="0" borderId="0" xfId="0" applyFont="1" applyAlignment="1">
      <alignment wrapText="1"/>
    </xf>
    <xf numFmtId="0" fontId="16" fillId="0" borderId="11" xfId="0" applyFont="1" applyBorder="1" applyAlignment="1">
      <alignment wrapText="1"/>
    </xf>
    <xf numFmtId="0" fontId="18" fillId="0" borderId="0" xfId="0" applyFont="1"/>
    <xf numFmtId="0" fontId="15" fillId="0" borderId="26" xfId="0" applyFont="1" applyBorder="1" applyAlignment="1">
      <alignment horizontal="left" vertical="center" wrapText="1"/>
    </xf>
    <xf numFmtId="0" fontId="12" fillId="0" borderId="26" xfId="0" applyFont="1" applyBorder="1" applyAlignment="1">
      <alignment wrapText="1"/>
    </xf>
    <xf numFmtId="0" fontId="15" fillId="0" borderId="26" xfId="0" applyFont="1" applyBorder="1" applyAlignment="1">
      <alignment vertical="center" wrapText="1"/>
    </xf>
    <xf numFmtId="0" fontId="17" fillId="3" borderId="26" xfId="0" applyFont="1" applyFill="1" applyBorder="1" applyAlignment="1">
      <alignment horizontal="justify" vertical="center" wrapText="1"/>
    </xf>
    <xf numFmtId="0" fontId="0" fillId="0" borderId="26" xfId="0" applyBorder="1" applyAlignment="1">
      <alignment horizontal="justify" vertical="center"/>
    </xf>
    <xf numFmtId="0" fontId="17" fillId="3" borderId="26" xfId="0" applyFont="1" applyFill="1" applyBorder="1" applyAlignment="1">
      <alignment horizontal="center" vertical="center" wrapText="1"/>
    </xf>
    <xf numFmtId="0" fontId="17" fillId="7" borderId="26" xfId="0" applyFont="1" applyFill="1" applyBorder="1" applyAlignment="1">
      <alignment horizontal="center" vertical="center" wrapText="1"/>
    </xf>
    <xf numFmtId="0" fontId="0" fillId="0" borderId="26" xfId="0" applyBorder="1" applyAlignment="1">
      <alignment horizontal="justify" vertical="center" wrapText="1"/>
    </xf>
    <xf numFmtId="0" fontId="12" fillId="0" borderId="23" xfId="2" applyFont="1" applyBorder="1" applyAlignment="1">
      <alignment wrapText="1"/>
    </xf>
    <xf numFmtId="0" fontId="12" fillId="0" borderId="24" xfId="0" applyFont="1" applyBorder="1" applyAlignment="1">
      <alignment wrapText="1"/>
    </xf>
    <xf numFmtId="0" fontId="12" fillId="0" borderId="25" xfId="0" applyFont="1" applyBorder="1" applyAlignment="1">
      <alignment wrapText="1"/>
    </xf>
    <xf numFmtId="0" fontId="38" fillId="0" borderId="1" xfId="2" applyFont="1" applyBorder="1" applyAlignment="1">
      <alignment horizontal="left" vertical="center" wrapText="1"/>
    </xf>
    <xf numFmtId="0" fontId="40" fillId="0" borderId="1" xfId="2" applyFont="1" applyBorder="1" applyAlignment="1">
      <alignment horizontal="left" vertical="center" wrapText="1"/>
    </xf>
    <xf numFmtId="0" fontId="35" fillId="15" borderId="1" xfId="2" applyFont="1" applyFill="1" applyBorder="1" applyAlignment="1">
      <alignment horizontal="center" vertical="center" wrapText="1"/>
    </xf>
    <xf numFmtId="0" fontId="35" fillId="15" borderId="1" xfId="2" applyFont="1" applyFill="1" applyBorder="1" applyAlignment="1">
      <alignment horizontal="left" vertical="center" wrapText="1"/>
    </xf>
    <xf numFmtId="0" fontId="36" fillId="0" borderId="1" xfId="2" applyFont="1" applyBorder="1" applyAlignment="1">
      <alignment horizontal="center" vertical="center" wrapText="1"/>
    </xf>
    <xf numFmtId="0" fontId="37" fillId="0" borderId="1" xfId="2" applyFont="1" applyBorder="1" applyAlignment="1">
      <alignment horizontal="center" vertical="center" wrapText="1"/>
    </xf>
    <xf numFmtId="0" fontId="35" fillId="0" borderId="1" xfId="2" applyFont="1" applyBorder="1" applyAlignment="1">
      <alignment horizontal="center" vertical="center" wrapText="1"/>
    </xf>
    <xf numFmtId="0" fontId="17" fillId="0" borderId="0" xfId="0" applyFont="1" applyAlignment="1">
      <alignment horizontal="left" vertical="center"/>
    </xf>
    <xf numFmtId="0" fontId="17" fillId="8" borderId="1" xfId="0" applyFont="1" applyFill="1" applyBorder="1" applyAlignment="1">
      <alignment horizontal="center" vertical="center"/>
    </xf>
    <xf numFmtId="0" fontId="17" fillId="8" borderId="1" xfId="0" applyFont="1" applyFill="1" applyBorder="1" applyAlignment="1">
      <alignment horizontal="center" vertical="center" wrapText="1"/>
    </xf>
    <xf numFmtId="0" fontId="17" fillId="0" borderId="0" xfId="0" applyFont="1" applyAlignment="1">
      <alignment vertical="center" wrapText="1"/>
    </xf>
    <xf numFmtId="0" fontId="0" fillId="0" borderId="0" xfId="0" applyAlignment="1">
      <alignment vertical="center" wrapText="1"/>
    </xf>
    <xf numFmtId="0" fontId="43" fillId="15" borderId="1" xfId="2" applyFont="1" applyFill="1" applyBorder="1" applyAlignment="1">
      <alignment horizontal="centerContinuous" vertical="center" wrapText="1"/>
    </xf>
  </cellXfs>
  <cellStyles count="3">
    <cellStyle name="Κανονικό" xfId="0" builtinId="0"/>
    <cellStyle name="Κανονικό 2" xfId="1" xr:uid="{00000000-0005-0000-0000-000001000000}"/>
    <cellStyle name="Κανονικό 3" xfId="2" xr:uid="{AA441727-E840-4AD2-AFE9-A439789058F2}"/>
  </cellStyles>
  <dxfs count="0"/>
  <tableStyles count="0" defaultTableStyle="TableStyleMedium2" defaultPivotStyle="PivotStyleLight16"/>
  <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0.png"/><Relationship Id="rId7" Type="http://schemas.openxmlformats.org/officeDocument/2006/relationships/image" Target="../media/image14.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13.png"/><Relationship Id="rId5" Type="http://schemas.openxmlformats.org/officeDocument/2006/relationships/image" Target="../media/image12.png"/><Relationship Id="rId4" Type="http://schemas.openxmlformats.org/officeDocument/2006/relationships/image" Target="../media/image1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0</xdr:col>
      <xdr:colOff>7937</xdr:colOff>
      <xdr:row>9</xdr:row>
      <xdr:rowOff>142875</xdr:rowOff>
    </xdr:from>
    <xdr:to>
      <xdr:col>1</xdr:col>
      <xdr:colOff>588962</xdr:colOff>
      <xdr:row>11</xdr:row>
      <xdr:rowOff>73025</xdr:rowOff>
    </xdr:to>
    <xdr:pic>
      <xdr:nvPicPr>
        <xdr:cNvPr id="9" name="Εικόνα 20">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7" y="3452813"/>
          <a:ext cx="1192213" cy="54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7938</xdr:colOff>
      <xdr:row>9</xdr:row>
      <xdr:rowOff>127000</xdr:rowOff>
    </xdr:from>
    <xdr:to>
      <xdr:col>3</xdr:col>
      <xdr:colOff>588962</xdr:colOff>
      <xdr:row>11</xdr:row>
      <xdr:rowOff>57150</xdr:rowOff>
    </xdr:to>
    <xdr:pic>
      <xdr:nvPicPr>
        <xdr:cNvPr id="10" name="Εικόνα 21">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0313" y="3436938"/>
          <a:ext cx="1192212" cy="54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182562</xdr:colOff>
      <xdr:row>9</xdr:row>
      <xdr:rowOff>134937</xdr:rowOff>
    </xdr:from>
    <xdr:to>
      <xdr:col>5</xdr:col>
      <xdr:colOff>123824</xdr:colOff>
      <xdr:row>11</xdr:row>
      <xdr:rowOff>65087</xdr:rowOff>
    </xdr:to>
    <xdr:pic>
      <xdr:nvPicPr>
        <xdr:cNvPr id="11" name="Εικόνα 24">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690812" y="3444875"/>
          <a:ext cx="552450" cy="54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555625</xdr:colOff>
      <xdr:row>9</xdr:row>
      <xdr:rowOff>127000</xdr:rowOff>
    </xdr:from>
    <xdr:to>
      <xdr:col>6</xdr:col>
      <xdr:colOff>441325</xdr:colOff>
      <xdr:row>11</xdr:row>
      <xdr:rowOff>146050</xdr:rowOff>
    </xdr:to>
    <xdr:pic>
      <xdr:nvPicPr>
        <xdr:cNvPr id="12" name="Εικόνα 22">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flipH="1">
          <a:off x="3675063" y="3436938"/>
          <a:ext cx="5524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190500</xdr:colOff>
      <xdr:row>9</xdr:row>
      <xdr:rowOff>134938</xdr:rowOff>
    </xdr:from>
    <xdr:to>
      <xdr:col>8</xdr:col>
      <xdr:colOff>495300</xdr:colOff>
      <xdr:row>11</xdr:row>
      <xdr:rowOff>65088</xdr:rowOff>
    </xdr:to>
    <xdr:pic>
      <xdr:nvPicPr>
        <xdr:cNvPr id="13" name="Εικόνα 23">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587875" y="3444876"/>
          <a:ext cx="915988" cy="54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230188</xdr:colOff>
      <xdr:row>5</xdr:row>
      <xdr:rowOff>238124</xdr:rowOff>
    </xdr:from>
    <xdr:to>
      <xdr:col>8</xdr:col>
      <xdr:colOff>357505</xdr:colOff>
      <xdr:row>7</xdr:row>
      <xdr:rowOff>150812</xdr:rowOff>
    </xdr:to>
    <xdr:pic>
      <xdr:nvPicPr>
        <xdr:cNvPr id="2" name="Εικόνα 1">
          <a:extLst>
            <a:ext uri="{FF2B5EF4-FFF2-40B4-BE49-F238E27FC236}">
              <a16:creationId xmlns:a16="http://schemas.microsoft.com/office/drawing/2014/main" id="{5F3EE1DE-574A-45EA-89A6-9700ADFFE045}"/>
            </a:ext>
          </a:extLst>
        </xdr:cNvPr>
        <xdr:cNvPicPr>
          <a:picLocks noChangeAspect="1"/>
        </xdr:cNvPicPr>
      </xdr:nvPicPr>
      <xdr:blipFill>
        <a:blip xmlns:r="http://schemas.openxmlformats.org/officeDocument/2006/relationships" r:embed="rId6"/>
        <a:stretch>
          <a:fillRect/>
        </a:stretch>
      </xdr:blipFill>
      <xdr:spPr>
        <a:xfrm>
          <a:off x="4016376" y="1563687"/>
          <a:ext cx="1349692" cy="8651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287430</xdr:colOff>
      <xdr:row>0</xdr:row>
      <xdr:rowOff>110937</xdr:rowOff>
    </xdr:from>
    <xdr:to>
      <xdr:col>3</xdr:col>
      <xdr:colOff>246528</xdr:colOff>
      <xdr:row>1</xdr:row>
      <xdr:rowOff>56711</xdr:rowOff>
    </xdr:to>
    <xdr:pic>
      <xdr:nvPicPr>
        <xdr:cNvPr id="2" name="Εικόνα 116" descr="logo Νήσων #2">
          <a:extLst>
            <a:ext uri="{FF2B5EF4-FFF2-40B4-BE49-F238E27FC236}">
              <a16:creationId xmlns:a16="http://schemas.microsoft.com/office/drawing/2014/main" id="{D226CBB8-97C0-4B32-9EC6-F43BBF8D03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430" y="110937"/>
          <a:ext cx="2155451" cy="11896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2497231</xdr:colOff>
      <xdr:row>0</xdr:row>
      <xdr:rowOff>346262</xdr:rowOff>
    </xdr:from>
    <xdr:ext cx="819424" cy="542591"/>
    <xdr:pic>
      <xdr:nvPicPr>
        <xdr:cNvPr id="3" name="Εικόνα 2">
          <a:extLst>
            <a:ext uri="{FF2B5EF4-FFF2-40B4-BE49-F238E27FC236}">
              <a16:creationId xmlns:a16="http://schemas.microsoft.com/office/drawing/2014/main" id="{8293533F-A893-4709-BD6E-DA6B33A18D7D}"/>
            </a:ext>
          </a:extLst>
        </xdr:cNvPr>
        <xdr:cNvPicPr>
          <a:picLocks noChangeAspect="1"/>
        </xdr:cNvPicPr>
      </xdr:nvPicPr>
      <xdr:blipFill>
        <a:blip xmlns:r="http://schemas.openxmlformats.org/officeDocument/2006/relationships" r:embed="rId2"/>
        <a:stretch>
          <a:fillRect/>
        </a:stretch>
      </xdr:blipFill>
      <xdr:spPr>
        <a:xfrm>
          <a:off x="4693584" y="346262"/>
          <a:ext cx="819424" cy="542591"/>
        </a:xfrm>
        <a:prstGeom prst="rect">
          <a:avLst/>
        </a:prstGeom>
      </xdr:spPr>
    </xdr:pic>
    <xdr:clientData/>
  </xdr:oneCellAnchor>
  <xdr:oneCellAnchor>
    <xdr:from>
      <xdr:col>3</xdr:col>
      <xdr:colOff>1611966</xdr:colOff>
      <xdr:row>0</xdr:row>
      <xdr:rowOff>389405</xdr:rowOff>
    </xdr:from>
    <xdr:ext cx="763994" cy="506012"/>
    <xdr:pic>
      <xdr:nvPicPr>
        <xdr:cNvPr id="4" name="Εικόνα 3">
          <a:extLst>
            <a:ext uri="{FF2B5EF4-FFF2-40B4-BE49-F238E27FC236}">
              <a16:creationId xmlns:a16="http://schemas.microsoft.com/office/drawing/2014/main" id="{FCC5B1CA-DDA2-45CC-8715-C086D8D9DDE8}"/>
            </a:ext>
          </a:extLst>
        </xdr:cNvPr>
        <xdr:cNvPicPr>
          <a:picLocks noChangeAspect="1"/>
        </xdr:cNvPicPr>
      </xdr:nvPicPr>
      <xdr:blipFill>
        <a:blip xmlns:r="http://schemas.openxmlformats.org/officeDocument/2006/relationships" r:embed="rId3"/>
        <a:stretch>
          <a:fillRect/>
        </a:stretch>
      </xdr:blipFill>
      <xdr:spPr>
        <a:xfrm>
          <a:off x="3808319" y="389405"/>
          <a:ext cx="763994" cy="506012"/>
        </a:xfrm>
        <a:prstGeom prst="rect">
          <a:avLst/>
        </a:prstGeom>
      </xdr:spPr>
    </xdr:pic>
    <xdr:clientData/>
  </xdr:oneCellAnchor>
  <xdr:oneCellAnchor>
    <xdr:from>
      <xdr:col>3</xdr:col>
      <xdr:colOff>586067</xdr:colOff>
      <xdr:row>0</xdr:row>
      <xdr:rowOff>359316</xdr:rowOff>
    </xdr:from>
    <xdr:ext cx="870698" cy="574360"/>
    <xdr:pic>
      <xdr:nvPicPr>
        <xdr:cNvPr id="5" name="Εικόνα 4">
          <a:extLst>
            <a:ext uri="{FF2B5EF4-FFF2-40B4-BE49-F238E27FC236}">
              <a16:creationId xmlns:a16="http://schemas.microsoft.com/office/drawing/2014/main" id="{DD37132E-A7F5-4CE6-8E55-769395A89266}"/>
            </a:ext>
          </a:extLst>
        </xdr:cNvPr>
        <xdr:cNvPicPr>
          <a:picLocks noChangeAspect="1"/>
        </xdr:cNvPicPr>
      </xdr:nvPicPr>
      <xdr:blipFill>
        <a:blip xmlns:r="http://schemas.openxmlformats.org/officeDocument/2006/relationships" r:embed="rId4"/>
        <a:stretch>
          <a:fillRect/>
        </a:stretch>
      </xdr:blipFill>
      <xdr:spPr>
        <a:xfrm>
          <a:off x="2782420" y="359316"/>
          <a:ext cx="870698" cy="574360"/>
        </a:xfrm>
        <a:prstGeom prst="rect">
          <a:avLst/>
        </a:prstGeom>
      </xdr:spPr>
    </xdr:pic>
    <xdr:clientData/>
  </xdr:oneCellAnchor>
  <xdr:oneCellAnchor>
    <xdr:from>
      <xdr:col>4</xdr:col>
      <xdr:colOff>122954</xdr:colOff>
      <xdr:row>0</xdr:row>
      <xdr:rowOff>485091</xdr:rowOff>
    </xdr:from>
    <xdr:ext cx="913592" cy="304531"/>
    <xdr:pic>
      <xdr:nvPicPr>
        <xdr:cNvPr id="6" name="Εικόνα 5">
          <a:extLst>
            <a:ext uri="{FF2B5EF4-FFF2-40B4-BE49-F238E27FC236}">
              <a16:creationId xmlns:a16="http://schemas.microsoft.com/office/drawing/2014/main" id="{E21C3C7C-8DB0-49CA-AF8A-D930E20779CA}"/>
            </a:ext>
          </a:extLst>
        </xdr:cNvPr>
        <xdr:cNvPicPr>
          <a:picLocks noChangeAspect="1"/>
        </xdr:cNvPicPr>
      </xdr:nvPicPr>
      <xdr:blipFill>
        <a:blip xmlns:r="http://schemas.openxmlformats.org/officeDocument/2006/relationships" r:embed="rId5"/>
        <a:stretch>
          <a:fillRect/>
        </a:stretch>
      </xdr:blipFill>
      <xdr:spPr>
        <a:xfrm>
          <a:off x="6622366" y="485091"/>
          <a:ext cx="913592" cy="304531"/>
        </a:xfrm>
        <a:prstGeom prst="rect">
          <a:avLst/>
        </a:prstGeom>
      </xdr:spPr>
    </xdr:pic>
    <xdr:clientData/>
  </xdr:oneCellAnchor>
  <xdr:twoCellAnchor editAs="oneCell">
    <xdr:from>
      <xdr:col>5</xdr:col>
      <xdr:colOff>16808</xdr:colOff>
      <xdr:row>0</xdr:row>
      <xdr:rowOff>356721</xdr:rowOff>
    </xdr:from>
    <xdr:to>
      <xdr:col>5</xdr:col>
      <xdr:colOff>931287</xdr:colOff>
      <xdr:row>0</xdr:row>
      <xdr:rowOff>905409</xdr:rowOff>
    </xdr:to>
    <xdr:pic>
      <xdr:nvPicPr>
        <xdr:cNvPr id="9" name="Εικόνα 8">
          <a:extLst>
            <a:ext uri="{FF2B5EF4-FFF2-40B4-BE49-F238E27FC236}">
              <a16:creationId xmlns:a16="http://schemas.microsoft.com/office/drawing/2014/main" id="{E43A630D-735C-413D-AEBF-4D74802CD33B}"/>
            </a:ext>
          </a:extLst>
        </xdr:cNvPr>
        <xdr:cNvPicPr>
          <a:picLocks noChangeAspect="1"/>
        </xdr:cNvPicPr>
      </xdr:nvPicPr>
      <xdr:blipFill>
        <a:blip xmlns:r="http://schemas.openxmlformats.org/officeDocument/2006/relationships" r:embed="rId6"/>
        <a:stretch>
          <a:fillRect/>
        </a:stretch>
      </xdr:blipFill>
      <xdr:spPr>
        <a:xfrm>
          <a:off x="7748867" y="356721"/>
          <a:ext cx="914479" cy="548688"/>
        </a:xfrm>
        <a:prstGeom prst="rect">
          <a:avLst/>
        </a:prstGeom>
      </xdr:spPr>
    </xdr:pic>
    <xdr:clientData/>
  </xdr:twoCellAnchor>
  <xdr:twoCellAnchor editAs="oneCell">
    <xdr:from>
      <xdr:col>3</xdr:col>
      <xdr:colOff>3552265</xdr:colOff>
      <xdr:row>0</xdr:row>
      <xdr:rowOff>381000</xdr:rowOff>
    </xdr:from>
    <xdr:to>
      <xdr:col>3</xdr:col>
      <xdr:colOff>4107049</xdr:colOff>
      <xdr:row>0</xdr:row>
      <xdr:rowOff>929688</xdr:rowOff>
    </xdr:to>
    <xdr:pic>
      <xdr:nvPicPr>
        <xdr:cNvPr id="10" name="Εικόνα 9">
          <a:extLst>
            <a:ext uri="{FF2B5EF4-FFF2-40B4-BE49-F238E27FC236}">
              <a16:creationId xmlns:a16="http://schemas.microsoft.com/office/drawing/2014/main" id="{69A06FFC-B8AA-4AE1-98FF-0302B18241DF}"/>
            </a:ext>
          </a:extLst>
        </xdr:cNvPr>
        <xdr:cNvPicPr>
          <a:picLocks noChangeAspect="1"/>
        </xdr:cNvPicPr>
      </xdr:nvPicPr>
      <xdr:blipFill>
        <a:blip xmlns:r="http://schemas.openxmlformats.org/officeDocument/2006/relationships" r:embed="rId7"/>
        <a:stretch>
          <a:fillRect/>
        </a:stretch>
      </xdr:blipFill>
      <xdr:spPr>
        <a:xfrm>
          <a:off x="5748618" y="381000"/>
          <a:ext cx="554784" cy="548688"/>
        </a:xfrm>
        <a:prstGeom prst="rect">
          <a:avLst/>
        </a:prstGeom>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
  <sheetViews>
    <sheetView view="pageBreakPreview" zoomScale="120" zoomScaleNormal="100" zoomScaleSheetLayoutView="120" workbookViewId="0"/>
  </sheetViews>
  <sheetFormatPr defaultRowHeight="12.75" x14ac:dyDescent="0.2"/>
  <cols>
    <col min="1" max="3" width="9.140625" style="8"/>
    <col min="4" max="4" width="10.140625" style="8" customWidth="1"/>
    <col min="5" max="5" width="9.140625" style="8"/>
    <col min="6" max="6" width="10" style="8" customWidth="1"/>
    <col min="7" max="8" width="9.140625" style="8"/>
    <col min="9" max="9" width="11.85546875" style="8" customWidth="1"/>
    <col min="10" max="259" width="9.140625" style="8"/>
    <col min="260" max="260" width="10.140625" style="8" customWidth="1"/>
    <col min="261" max="261" width="9.140625" style="8"/>
    <col min="262" max="262" width="10" style="8" customWidth="1"/>
    <col min="263" max="264" width="9.140625" style="8"/>
    <col min="265" max="265" width="11.85546875" style="8" customWidth="1"/>
    <col min="266" max="515" width="9.140625" style="8"/>
    <col min="516" max="516" width="10.140625" style="8" customWidth="1"/>
    <col min="517" max="517" width="9.140625" style="8"/>
    <col min="518" max="518" width="10" style="8" customWidth="1"/>
    <col min="519" max="520" width="9.140625" style="8"/>
    <col min="521" max="521" width="11.85546875" style="8" customWidth="1"/>
    <col min="522" max="771" width="9.140625" style="8"/>
    <col min="772" max="772" width="10.140625" style="8" customWidth="1"/>
    <col min="773" max="773" width="9.140625" style="8"/>
    <col min="774" max="774" width="10" style="8" customWidth="1"/>
    <col min="775" max="776" width="9.140625" style="8"/>
    <col min="777" max="777" width="11.85546875" style="8" customWidth="1"/>
    <col min="778" max="1027" width="9.140625" style="8"/>
    <col min="1028" max="1028" width="10.140625" style="8" customWidth="1"/>
    <col min="1029" max="1029" width="9.140625" style="8"/>
    <col min="1030" max="1030" width="10" style="8" customWidth="1"/>
    <col min="1031" max="1032" width="9.140625" style="8"/>
    <col min="1033" max="1033" width="11.85546875" style="8" customWidth="1"/>
    <col min="1034" max="1283" width="9.140625" style="8"/>
    <col min="1284" max="1284" width="10.140625" style="8" customWidth="1"/>
    <col min="1285" max="1285" width="9.140625" style="8"/>
    <col min="1286" max="1286" width="10" style="8" customWidth="1"/>
    <col min="1287" max="1288" width="9.140625" style="8"/>
    <col min="1289" max="1289" width="11.85546875" style="8" customWidth="1"/>
    <col min="1290" max="1539" width="9.140625" style="8"/>
    <col min="1540" max="1540" width="10.140625" style="8" customWidth="1"/>
    <col min="1541" max="1541" width="9.140625" style="8"/>
    <col min="1542" max="1542" width="10" style="8" customWidth="1"/>
    <col min="1543" max="1544" width="9.140625" style="8"/>
    <col min="1545" max="1545" width="11.85546875" style="8" customWidth="1"/>
    <col min="1546" max="1795" width="9.140625" style="8"/>
    <col min="1796" max="1796" width="10.140625" style="8" customWidth="1"/>
    <col min="1797" max="1797" width="9.140625" style="8"/>
    <col min="1798" max="1798" width="10" style="8" customWidth="1"/>
    <col min="1799" max="1800" width="9.140625" style="8"/>
    <col min="1801" max="1801" width="11.85546875" style="8" customWidth="1"/>
    <col min="1802" max="2051" width="9.140625" style="8"/>
    <col min="2052" max="2052" width="10.140625" style="8" customWidth="1"/>
    <col min="2053" max="2053" width="9.140625" style="8"/>
    <col min="2054" max="2054" width="10" style="8" customWidth="1"/>
    <col min="2055" max="2056" width="9.140625" style="8"/>
    <col min="2057" max="2057" width="11.85546875" style="8" customWidth="1"/>
    <col min="2058" max="2307" width="9.140625" style="8"/>
    <col min="2308" max="2308" width="10.140625" style="8" customWidth="1"/>
    <col min="2309" max="2309" width="9.140625" style="8"/>
    <col min="2310" max="2310" width="10" style="8" customWidth="1"/>
    <col min="2311" max="2312" width="9.140625" style="8"/>
    <col min="2313" max="2313" width="11.85546875" style="8" customWidth="1"/>
    <col min="2314" max="2563" width="9.140625" style="8"/>
    <col min="2564" max="2564" width="10.140625" style="8" customWidth="1"/>
    <col min="2565" max="2565" width="9.140625" style="8"/>
    <col min="2566" max="2566" width="10" style="8" customWidth="1"/>
    <col min="2567" max="2568" width="9.140625" style="8"/>
    <col min="2569" max="2569" width="11.85546875" style="8" customWidth="1"/>
    <col min="2570" max="2819" width="9.140625" style="8"/>
    <col min="2820" max="2820" width="10.140625" style="8" customWidth="1"/>
    <col min="2821" max="2821" width="9.140625" style="8"/>
    <col min="2822" max="2822" width="10" style="8" customWidth="1"/>
    <col min="2823" max="2824" width="9.140625" style="8"/>
    <col min="2825" max="2825" width="11.85546875" style="8" customWidth="1"/>
    <col min="2826" max="3075" width="9.140625" style="8"/>
    <col min="3076" max="3076" width="10.140625" style="8" customWidth="1"/>
    <col min="3077" max="3077" width="9.140625" style="8"/>
    <col min="3078" max="3078" width="10" style="8" customWidth="1"/>
    <col min="3079" max="3080" width="9.140625" style="8"/>
    <col min="3081" max="3081" width="11.85546875" style="8" customWidth="1"/>
    <col min="3082" max="3331" width="9.140625" style="8"/>
    <col min="3332" max="3332" width="10.140625" style="8" customWidth="1"/>
    <col min="3333" max="3333" width="9.140625" style="8"/>
    <col min="3334" max="3334" width="10" style="8" customWidth="1"/>
    <col min="3335" max="3336" width="9.140625" style="8"/>
    <col min="3337" max="3337" width="11.85546875" style="8" customWidth="1"/>
    <col min="3338" max="3587" width="9.140625" style="8"/>
    <col min="3588" max="3588" width="10.140625" style="8" customWidth="1"/>
    <col min="3589" max="3589" width="9.140625" style="8"/>
    <col min="3590" max="3590" width="10" style="8" customWidth="1"/>
    <col min="3591" max="3592" width="9.140625" style="8"/>
    <col min="3593" max="3593" width="11.85546875" style="8" customWidth="1"/>
    <col min="3594" max="3843" width="9.140625" style="8"/>
    <col min="3844" max="3844" width="10.140625" style="8" customWidth="1"/>
    <col min="3845" max="3845" width="9.140625" style="8"/>
    <col min="3846" max="3846" width="10" style="8" customWidth="1"/>
    <col min="3847" max="3848" width="9.140625" style="8"/>
    <col min="3849" max="3849" width="11.85546875" style="8" customWidth="1"/>
    <col min="3850" max="4099" width="9.140625" style="8"/>
    <col min="4100" max="4100" width="10.140625" style="8" customWidth="1"/>
    <col min="4101" max="4101" width="9.140625" style="8"/>
    <col min="4102" max="4102" width="10" style="8" customWidth="1"/>
    <col min="4103" max="4104" width="9.140625" style="8"/>
    <col min="4105" max="4105" width="11.85546875" style="8" customWidth="1"/>
    <col min="4106" max="4355" width="9.140625" style="8"/>
    <col min="4356" max="4356" width="10.140625" style="8" customWidth="1"/>
    <col min="4357" max="4357" width="9.140625" style="8"/>
    <col min="4358" max="4358" width="10" style="8" customWidth="1"/>
    <col min="4359" max="4360" width="9.140625" style="8"/>
    <col min="4361" max="4361" width="11.85546875" style="8" customWidth="1"/>
    <col min="4362" max="4611" width="9.140625" style="8"/>
    <col min="4612" max="4612" width="10.140625" style="8" customWidth="1"/>
    <col min="4613" max="4613" width="9.140625" style="8"/>
    <col min="4614" max="4614" width="10" style="8" customWidth="1"/>
    <col min="4615" max="4616" width="9.140625" style="8"/>
    <col min="4617" max="4617" width="11.85546875" style="8" customWidth="1"/>
    <col min="4618" max="4867" width="9.140625" style="8"/>
    <col min="4868" max="4868" width="10.140625" style="8" customWidth="1"/>
    <col min="4869" max="4869" width="9.140625" style="8"/>
    <col min="4870" max="4870" width="10" style="8" customWidth="1"/>
    <col min="4871" max="4872" width="9.140625" style="8"/>
    <col min="4873" max="4873" width="11.85546875" style="8" customWidth="1"/>
    <col min="4874" max="5123" width="9.140625" style="8"/>
    <col min="5124" max="5124" width="10.140625" style="8" customWidth="1"/>
    <col min="5125" max="5125" width="9.140625" style="8"/>
    <col min="5126" max="5126" width="10" style="8" customWidth="1"/>
    <col min="5127" max="5128" width="9.140625" style="8"/>
    <col min="5129" max="5129" width="11.85546875" style="8" customWidth="1"/>
    <col min="5130" max="5379" width="9.140625" style="8"/>
    <col min="5380" max="5380" width="10.140625" style="8" customWidth="1"/>
    <col min="5381" max="5381" width="9.140625" style="8"/>
    <col min="5382" max="5382" width="10" style="8" customWidth="1"/>
    <col min="5383" max="5384" width="9.140625" style="8"/>
    <col min="5385" max="5385" width="11.85546875" style="8" customWidth="1"/>
    <col min="5386" max="5635" width="9.140625" style="8"/>
    <col min="5636" max="5636" width="10.140625" style="8" customWidth="1"/>
    <col min="5637" max="5637" width="9.140625" style="8"/>
    <col min="5638" max="5638" width="10" style="8" customWidth="1"/>
    <col min="5639" max="5640" width="9.140625" style="8"/>
    <col min="5641" max="5641" width="11.85546875" style="8" customWidth="1"/>
    <col min="5642" max="5891" width="9.140625" style="8"/>
    <col min="5892" max="5892" width="10.140625" style="8" customWidth="1"/>
    <col min="5893" max="5893" width="9.140625" style="8"/>
    <col min="5894" max="5894" width="10" style="8" customWidth="1"/>
    <col min="5895" max="5896" width="9.140625" style="8"/>
    <col min="5897" max="5897" width="11.85546875" style="8" customWidth="1"/>
    <col min="5898" max="6147" width="9.140625" style="8"/>
    <col min="6148" max="6148" width="10.140625" style="8" customWidth="1"/>
    <col min="6149" max="6149" width="9.140625" style="8"/>
    <col min="6150" max="6150" width="10" style="8" customWidth="1"/>
    <col min="6151" max="6152" width="9.140625" style="8"/>
    <col min="6153" max="6153" width="11.85546875" style="8" customWidth="1"/>
    <col min="6154" max="6403" width="9.140625" style="8"/>
    <col min="6404" max="6404" width="10.140625" style="8" customWidth="1"/>
    <col min="6405" max="6405" width="9.140625" style="8"/>
    <col min="6406" max="6406" width="10" style="8" customWidth="1"/>
    <col min="6407" max="6408" width="9.140625" style="8"/>
    <col min="6409" max="6409" width="11.85546875" style="8" customWidth="1"/>
    <col min="6410" max="6659" width="9.140625" style="8"/>
    <col min="6660" max="6660" width="10.140625" style="8" customWidth="1"/>
    <col min="6661" max="6661" width="9.140625" style="8"/>
    <col min="6662" max="6662" width="10" style="8" customWidth="1"/>
    <col min="6663" max="6664" width="9.140625" style="8"/>
    <col min="6665" max="6665" width="11.85546875" style="8" customWidth="1"/>
    <col min="6666" max="6915" width="9.140625" style="8"/>
    <col min="6916" max="6916" width="10.140625" style="8" customWidth="1"/>
    <col min="6917" max="6917" width="9.140625" style="8"/>
    <col min="6918" max="6918" width="10" style="8" customWidth="1"/>
    <col min="6919" max="6920" width="9.140625" style="8"/>
    <col min="6921" max="6921" width="11.85546875" style="8" customWidth="1"/>
    <col min="6922" max="7171" width="9.140625" style="8"/>
    <col min="7172" max="7172" width="10.140625" style="8" customWidth="1"/>
    <col min="7173" max="7173" width="9.140625" style="8"/>
    <col min="7174" max="7174" width="10" style="8" customWidth="1"/>
    <col min="7175" max="7176" width="9.140625" style="8"/>
    <col min="7177" max="7177" width="11.85546875" style="8" customWidth="1"/>
    <col min="7178" max="7427" width="9.140625" style="8"/>
    <col min="7428" max="7428" width="10.140625" style="8" customWidth="1"/>
    <col min="7429" max="7429" width="9.140625" style="8"/>
    <col min="7430" max="7430" width="10" style="8" customWidth="1"/>
    <col min="7431" max="7432" width="9.140625" style="8"/>
    <col min="7433" max="7433" width="11.85546875" style="8" customWidth="1"/>
    <col min="7434" max="7683" width="9.140625" style="8"/>
    <col min="7684" max="7684" width="10.140625" style="8" customWidth="1"/>
    <col min="7685" max="7685" width="9.140625" style="8"/>
    <col min="7686" max="7686" width="10" style="8" customWidth="1"/>
    <col min="7687" max="7688" width="9.140625" style="8"/>
    <col min="7689" max="7689" width="11.85546875" style="8" customWidth="1"/>
    <col min="7690" max="7939" width="9.140625" style="8"/>
    <col min="7940" max="7940" width="10.140625" style="8" customWidth="1"/>
    <col min="7941" max="7941" width="9.140625" style="8"/>
    <col min="7942" max="7942" width="10" style="8" customWidth="1"/>
    <col min="7943" max="7944" width="9.140625" style="8"/>
    <col min="7945" max="7945" width="11.85546875" style="8" customWidth="1"/>
    <col min="7946" max="8195" width="9.140625" style="8"/>
    <col min="8196" max="8196" width="10.140625" style="8" customWidth="1"/>
    <col min="8197" max="8197" width="9.140625" style="8"/>
    <col min="8198" max="8198" width="10" style="8" customWidth="1"/>
    <col min="8199" max="8200" width="9.140625" style="8"/>
    <col min="8201" max="8201" width="11.85546875" style="8" customWidth="1"/>
    <col min="8202" max="8451" width="9.140625" style="8"/>
    <col min="8452" max="8452" width="10.140625" style="8" customWidth="1"/>
    <col min="8453" max="8453" width="9.140625" style="8"/>
    <col min="8454" max="8454" width="10" style="8" customWidth="1"/>
    <col min="8455" max="8456" width="9.140625" style="8"/>
    <col min="8457" max="8457" width="11.85546875" style="8" customWidth="1"/>
    <col min="8458" max="8707" width="9.140625" style="8"/>
    <col min="8708" max="8708" width="10.140625" style="8" customWidth="1"/>
    <col min="8709" max="8709" width="9.140625" style="8"/>
    <col min="8710" max="8710" width="10" style="8" customWidth="1"/>
    <col min="8711" max="8712" width="9.140625" style="8"/>
    <col min="8713" max="8713" width="11.85546875" style="8" customWidth="1"/>
    <col min="8714" max="8963" width="9.140625" style="8"/>
    <col min="8964" max="8964" width="10.140625" style="8" customWidth="1"/>
    <col min="8965" max="8965" width="9.140625" style="8"/>
    <col min="8966" max="8966" width="10" style="8" customWidth="1"/>
    <col min="8967" max="8968" width="9.140625" style="8"/>
    <col min="8969" max="8969" width="11.85546875" style="8" customWidth="1"/>
    <col min="8970" max="9219" width="9.140625" style="8"/>
    <col min="9220" max="9220" width="10.140625" style="8" customWidth="1"/>
    <col min="9221" max="9221" width="9.140625" style="8"/>
    <col min="9222" max="9222" width="10" style="8" customWidth="1"/>
    <col min="9223" max="9224" width="9.140625" style="8"/>
    <col min="9225" max="9225" width="11.85546875" style="8" customWidth="1"/>
    <col min="9226" max="9475" width="9.140625" style="8"/>
    <col min="9476" max="9476" width="10.140625" style="8" customWidth="1"/>
    <col min="9477" max="9477" width="9.140625" style="8"/>
    <col min="9478" max="9478" width="10" style="8" customWidth="1"/>
    <col min="9479" max="9480" width="9.140625" style="8"/>
    <col min="9481" max="9481" width="11.85546875" style="8" customWidth="1"/>
    <col min="9482" max="9731" width="9.140625" style="8"/>
    <col min="9732" max="9732" width="10.140625" style="8" customWidth="1"/>
    <col min="9733" max="9733" width="9.140625" style="8"/>
    <col min="9734" max="9734" width="10" style="8" customWidth="1"/>
    <col min="9735" max="9736" width="9.140625" style="8"/>
    <col min="9737" max="9737" width="11.85546875" style="8" customWidth="1"/>
    <col min="9738" max="9987" width="9.140625" style="8"/>
    <col min="9988" max="9988" width="10.140625" style="8" customWidth="1"/>
    <col min="9989" max="9989" width="9.140625" style="8"/>
    <col min="9990" max="9990" width="10" style="8" customWidth="1"/>
    <col min="9991" max="9992" width="9.140625" style="8"/>
    <col min="9993" max="9993" width="11.85546875" style="8" customWidth="1"/>
    <col min="9994" max="10243" width="9.140625" style="8"/>
    <col min="10244" max="10244" width="10.140625" style="8" customWidth="1"/>
    <col min="10245" max="10245" width="9.140625" style="8"/>
    <col min="10246" max="10246" width="10" style="8" customWidth="1"/>
    <col min="10247" max="10248" width="9.140625" style="8"/>
    <col min="10249" max="10249" width="11.85546875" style="8" customWidth="1"/>
    <col min="10250" max="10499" width="9.140625" style="8"/>
    <col min="10500" max="10500" width="10.140625" style="8" customWidth="1"/>
    <col min="10501" max="10501" width="9.140625" style="8"/>
    <col min="10502" max="10502" width="10" style="8" customWidth="1"/>
    <col min="10503" max="10504" width="9.140625" style="8"/>
    <col min="10505" max="10505" width="11.85546875" style="8" customWidth="1"/>
    <col min="10506" max="10755" width="9.140625" style="8"/>
    <col min="10756" max="10756" width="10.140625" style="8" customWidth="1"/>
    <col min="10757" max="10757" width="9.140625" style="8"/>
    <col min="10758" max="10758" width="10" style="8" customWidth="1"/>
    <col min="10759" max="10760" width="9.140625" style="8"/>
    <col min="10761" max="10761" width="11.85546875" style="8" customWidth="1"/>
    <col min="10762" max="11011" width="9.140625" style="8"/>
    <col min="11012" max="11012" width="10.140625" style="8" customWidth="1"/>
    <col min="11013" max="11013" width="9.140625" style="8"/>
    <col min="11014" max="11014" width="10" style="8" customWidth="1"/>
    <col min="11015" max="11016" width="9.140625" style="8"/>
    <col min="11017" max="11017" width="11.85546875" style="8" customWidth="1"/>
    <col min="11018" max="11267" width="9.140625" style="8"/>
    <col min="11268" max="11268" width="10.140625" style="8" customWidth="1"/>
    <col min="11269" max="11269" width="9.140625" style="8"/>
    <col min="11270" max="11270" width="10" style="8" customWidth="1"/>
    <col min="11271" max="11272" width="9.140625" style="8"/>
    <col min="11273" max="11273" width="11.85546875" style="8" customWidth="1"/>
    <col min="11274" max="11523" width="9.140625" style="8"/>
    <col min="11524" max="11524" width="10.140625" style="8" customWidth="1"/>
    <col min="11525" max="11525" width="9.140625" style="8"/>
    <col min="11526" max="11526" width="10" style="8" customWidth="1"/>
    <col min="11527" max="11528" width="9.140625" style="8"/>
    <col min="11529" max="11529" width="11.85546875" style="8" customWidth="1"/>
    <col min="11530" max="11779" width="9.140625" style="8"/>
    <col min="11780" max="11780" width="10.140625" style="8" customWidth="1"/>
    <col min="11781" max="11781" width="9.140625" style="8"/>
    <col min="11782" max="11782" width="10" style="8" customWidth="1"/>
    <col min="11783" max="11784" width="9.140625" style="8"/>
    <col min="11785" max="11785" width="11.85546875" style="8" customWidth="1"/>
    <col min="11786" max="12035" width="9.140625" style="8"/>
    <col min="12036" max="12036" width="10.140625" style="8" customWidth="1"/>
    <col min="12037" max="12037" width="9.140625" style="8"/>
    <col min="12038" max="12038" width="10" style="8" customWidth="1"/>
    <col min="12039" max="12040" width="9.140625" style="8"/>
    <col min="12041" max="12041" width="11.85546875" style="8" customWidth="1"/>
    <col min="12042" max="12291" width="9.140625" style="8"/>
    <col min="12292" max="12292" width="10.140625" style="8" customWidth="1"/>
    <col min="12293" max="12293" width="9.140625" style="8"/>
    <col min="12294" max="12294" width="10" style="8" customWidth="1"/>
    <col min="12295" max="12296" width="9.140625" style="8"/>
    <col min="12297" max="12297" width="11.85546875" style="8" customWidth="1"/>
    <col min="12298" max="12547" width="9.140625" style="8"/>
    <col min="12548" max="12548" width="10.140625" style="8" customWidth="1"/>
    <col min="12549" max="12549" width="9.140625" style="8"/>
    <col min="12550" max="12550" width="10" style="8" customWidth="1"/>
    <col min="12551" max="12552" width="9.140625" style="8"/>
    <col min="12553" max="12553" width="11.85546875" style="8" customWidth="1"/>
    <col min="12554" max="12803" width="9.140625" style="8"/>
    <col min="12804" max="12804" width="10.140625" style="8" customWidth="1"/>
    <col min="12805" max="12805" width="9.140625" style="8"/>
    <col min="12806" max="12806" width="10" style="8" customWidth="1"/>
    <col min="12807" max="12808" width="9.140625" style="8"/>
    <col min="12809" max="12809" width="11.85546875" style="8" customWidth="1"/>
    <col min="12810" max="13059" width="9.140625" style="8"/>
    <col min="13060" max="13060" width="10.140625" style="8" customWidth="1"/>
    <col min="13061" max="13061" width="9.140625" style="8"/>
    <col min="13062" max="13062" width="10" style="8" customWidth="1"/>
    <col min="13063" max="13064" width="9.140625" style="8"/>
    <col min="13065" max="13065" width="11.85546875" style="8" customWidth="1"/>
    <col min="13066" max="13315" width="9.140625" style="8"/>
    <col min="13316" max="13316" width="10.140625" style="8" customWidth="1"/>
    <col min="13317" max="13317" width="9.140625" style="8"/>
    <col min="13318" max="13318" width="10" style="8" customWidth="1"/>
    <col min="13319" max="13320" width="9.140625" style="8"/>
    <col min="13321" max="13321" width="11.85546875" style="8" customWidth="1"/>
    <col min="13322" max="13571" width="9.140625" style="8"/>
    <col min="13572" max="13572" width="10.140625" style="8" customWidth="1"/>
    <col min="13573" max="13573" width="9.140625" style="8"/>
    <col min="13574" max="13574" width="10" style="8" customWidth="1"/>
    <col min="13575" max="13576" width="9.140625" style="8"/>
    <col min="13577" max="13577" width="11.85546875" style="8" customWidth="1"/>
    <col min="13578" max="13827" width="9.140625" style="8"/>
    <col min="13828" max="13828" width="10.140625" style="8" customWidth="1"/>
    <col min="13829" max="13829" width="9.140625" style="8"/>
    <col min="13830" max="13830" width="10" style="8" customWidth="1"/>
    <col min="13831" max="13832" width="9.140625" style="8"/>
    <col min="13833" max="13833" width="11.85546875" style="8" customWidth="1"/>
    <col min="13834" max="14083" width="9.140625" style="8"/>
    <col min="14084" max="14084" width="10.140625" style="8" customWidth="1"/>
    <col min="14085" max="14085" width="9.140625" style="8"/>
    <col min="14086" max="14086" width="10" style="8" customWidth="1"/>
    <col min="14087" max="14088" width="9.140625" style="8"/>
    <col min="14089" max="14089" width="11.85546875" style="8" customWidth="1"/>
    <col min="14090" max="14339" width="9.140625" style="8"/>
    <col min="14340" max="14340" width="10.140625" style="8" customWidth="1"/>
    <col min="14341" max="14341" width="9.140625" style="8"/>
    <col min="14342" max="14342" width="10" style="8" customWidth="1"/>
    <col min="14343" max="14344" width="9.140625" style="8"/>
    <col min="14345" max="14345" width="11.85546875" style="8" customWidth="1"/>
    <col min="14346" max="14595" width="9.140625" style="8"/>
    <col min="14596" max="14596" width="10.140625" style="8" customWidth="1"/>
    <col min="14597" max="14597" width="9.140625" style="8"/>
    <col min="14598" max="14598" width="10" style="8" customWidth="1"/>
    <col min="14599" max="14600" width="9.140625" style="8"/>
    <col min="14601" max="14601" width="11.85546875" style="8" customWidth="1"/>
    <col min="14602" max="14851" width="9.140625" style="8"/>
    <col min="14852" max="14852" width="10.140625" style="8" customWidth="1"/>
    <col min="14853" max="14853" width="9.140625" style="8"/>
    <col min="14854" max="14854" width="10" style="8" customWidth="1"/>
    <col min="14855" max="14856" width="9.140625" style="8"/>
    <col min="14857" max="14857" width="11.85546875" style="8" customWidth="1"/>
    <col min="14858" max="15107" width="9.140625" style="8"/>
    <col min="15108" max="15108" width="10.140625" style="8" customWidth="1"/>
    <col min="15109" max="15109" width="9.140625" style="8"/>
    <col min="15110" max="15110" width="10" style="8" customWidth="1"/>
    <col min="15111" max="15112" width="9.140625" style="8"/>
    <col min="15113" max="15113" width="11.85546875" style="8" customWidth="1"/>
    <col min="15114" max="15363" width="9.140625" style="8"/>
    <col min="15364" max="15364" width="10.140625" style="8" customWidth="1"/>
    <col min="15365" max="15365" width="9.140625" style="8"/>
    <col min="15366" max="15366" width="10" style="8" customWidth="1"/>
    <col min="15367" max="15368" width="9.140625" style="8"/>
    <col min="15369" max="15369" width="11.85546875" style="8" customWidth="1"/>
    <col min="15370" max="15619" width="9.140625" style="8"/>
    <col min="15620" max="15620" width="10.140625" style="8" customWidth="1"/>
    <col min="15621" max="15621" width="9.140625" style="8"/>
    <col min="15622" max="15622" width="10" style="8" customWidth="1"/>
    <col min="15623" max="15624" width="9.140625" style="8"/>
    <col min="15625" max="15625" width="11.85546875" style="8" customWidth="1"/>
    <col min="15626" max="15875" width="9.140625" style="8"/>
    <col min="15876" max="15876" width="10.140625" style="8" customWidth="1"/>
    <col min="15877" max="15877" width="9.140625" style="8"/>
    <col min="15878" max="15878" width="10" style="8" customWidth="1"/>
    <col min="15879" max="15880" width="9.140625" style="8"/>
    <col min="15881" max="15881" width="11.85546875" style="8" customWidth="1"/>
    <col min="15882" max="16131" width="9.140625" style="8"/>
    <col min="16132" max="16132" width="10.140625" style="8" customWidth="1"/>
    <col min="16133" max="16133" width="9.140625" style="8"/>
    <col min="16134" max="16134" width="10" style="8" customWidth="1"/>
    <col min="16135" max="16136" width="9.140625" style="8"/>
    <col min="16137" max="16137" width="11.85546875" style="8" customWidth="1"/>
    <col min="16138" max="16384" width="9.140625" style="8"/>
  </cols>
  <sheetData>
    <row r="1" spans="1:9" ht="18.75" x14ac:dyDescent="0.3">
      <c r="A1" s="28"/>
      <c r="B1" s="29"/>
      <c r="C1" s="1"/>
      <c r="D1" s="1"/>
      <c r="E1" s="1"/>
      <c r="F1" s="1"/>
      <c r="G1" s="1"/>
      <c r="H1" s="1"/>
      <c r="I1" s="1"/>
    </row>
    <row r="2" spans="1:9" ht="20.25" x14ac:dyDescent="0.3">
      <c r="A2" s="203" t="s">
        <v>509</v>
      </c>
      <c r="B2" s="203"/>
      <c r="C2" s="203"/>
      <c r="D2" s="203"/>
      <c r="E2" s="203"/>
      <c r="F2" s="203"/>
      <c r="G2" s="203"/>
      <c r="H2" s="203"/>
      <c r="I2" s="3"/>
    </row>
    <row r="3" spans="1:9" ht="21" x14ac:dyDescent="0.35">
      <c r="A3" s="2"/>
      <c r="B3" s="3"/>
      <c r="C3" s="3"/>
      <c r="D3" s="3"/>
      <c r="E3" s="3"/>
      <c r="F3" s="3"/>
      <c r="G3" s="3"/>
      <c r="H3" s="3"/>
      <c r="I3" s="3"/>
    </row>
    <row r="4" spans="1:9" ht="21.75" thickBot="1" x14ac:dyDescent="0.4">
      <c r="A4" s="4"/>
      <c r="B4" s="3"/>
      <c r="C4" s="3"/>
      <c r="D4" s="3"/>
      <c r="E4" s="3"/>
      <c r="F4" s="3"/>
      <c r="G4" s="3"/>
      <c r="H4" s="3"/>
      <c r="I4" s="3"/>
    </row>
    <row r="5" spans="1:9" ht="22.5" thickTop="1" thickBot="1" x14ac:dyDescent="0.25">
      <c r="A5" s="199" t="s">
        <v>155</v>
      </c>
      <c r="B5" s="200"/>
      <c r="C5" s="200"/>
      <c r="D5" s="200"/>
      <c r="E5" s="200"/>
      <c r="F5" s="200"/>
      <c r="G5" s="200"/>
      <c r="H5" s="200"/>
      <c r="I5" s="201"/>
    </row>
    <row r="6" spans="1:9" ht="21.75" thickTop="1" x14ac:dyDescent="0.35">
      <c r="A6" s="4"/>
      <c r="B6" s="3"/>
      <c r="C6" s="3"/>
      <c r="D6" s="3"/>
      <c r="E6" s="3"/>
      <c r="F6" s="3"/>
      <c r="G6" s="3"/>
      <c r="H6" s="3"/>
      <c r="I6" s="3"/>
    </row>
    <row r="7" spans="1:9" ht="53.25" customHeight="1" x14ac:dyDescent="0.35">
      <c r="A7" s="4"/>
      <c r="B7" s="3"/>
      <c r="C7" s="3"/>
      <c r="D7" s="3"/>
      <c r="E7" s="3"/>
      <c r="F7" s="3"/>
      <c r="G7" s="3"/>
      <c r="H7" s="3"/>
      <c r="I7" s="3"/>
    </row>
    <row r="8" spans="1:9" ht="21" x14ac:dyDescent="0.35">
      <c r="A8" s="202"/>
      <c r="B8" s="202"/>
      <c r="C8" s="202"/>
      <c r="D8" s="202"/>
      <c r="E8" s="202"/>
      <c r="F8" s="202"/>
      <c r="G8" s="202"/>
      <c r="H8" s="202"/>
      <c r="I8" s="202"/>
    </row>
    <row r="9" spans="1:9" ht="15.75" x14ac:dyDescent="0.25">
      <c r="A9" s="5"/>
      <c r="B9" s="6"/>
      <c r="C9" s="6"/>
      <c r="D9" s="6"/>
      <c r="E9" s="6"/>
      <c r="F9" s="6"/>
      <c r="G9" s="6"/>
      <c r="H9" s="6"/>
    </row>
    <row r="10" spans="1:9" ht="12.75" customHeight="1" x14ac:dyDescent="0.2">
      <c r="A10" s="30"/>
      <c r="B10" s="30"/>
      <c r="C10" s="30"/>
      <c r="D10" s="30"/>
      <c r="E10" s="30"/>
      <c r="F10" s="7"/>
      <c r="G10" s="7"/>
      <c r="H10" s="7"/>
      <c r="I10" s="7"/>
    </row>
    <row r="11" spans="1:9" ht="36" customHeight="1" x14ac:dyDescent="0.2">
      <c r="A11" s="198"/>
      <c r="B11" s="198"/>
      <c r="C11" s="198"/>
      <c r="D11" s="198"/>
      <c r="E11" s="198"/>
      <c r="F11" s="198"/>
      <c r="G11" s="198"/>
      <c r="H11" s="198"/>
      <c r="I11" s="198"/>
    </row>
    <row r="12" spans="1:9" ht="67.5" customHeight="1" x14ac:dyDescent="0.2"/>
  </sheetData>
  <mergeCells count="4">
    <mergeCell ref="A11:I11"/>
    <mergeCell ref="A5:I5"/>
    <mergeCell ref="A8:I8"/>
    <mergeCell ref="A2:H2"/>
  </mergeCells>
  <pageMargins left="0.74803149606299213" right="0.74803149606299213" top="0.98425196850393704" bottom="0.98425196850393704" header="0.51181102362204722" footer="0.51181102362204722"/>
  <pageSetup paperSize="9" scale="99" orientation="portrait" horizontalDpi="300" verticalDpi="300" r:id="rId1"/>
  <headerFooter alignWithMargins="0">
    <oddHeader xml:space="preserve">&amp;L&amp;G&amp;R3η Πρόσκληση 2023 </oddHeader>
    <oddFooter>&amp;C &amp;Z&amp;F &amp;A &amp;RΣελ. &amp;P από
 &amp;N</oddFooter>
  </headerFooter>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666"/>
  <sheetViews>
    <sheetView view="pageBreakPreview" topLeftCell="A204" zoomScale="85" zoomScaleNormal="85" zoomScaleSheetLayoutView="85" workbookViewId="0">
      <selection sqref="A1:F1"/>
    </sheetView>
  </sheetViews>
  <sheetFormatPr defaultRowHeight="12.75" x14ac:dyDescent="0.2"/>
  <cols>
    <col min="1" max="1" width="6.85546875" style="22" customWidth="1"/>
    <col min="2" max="2" width="14.42578125" style="19" customWidth="1"/>
    <col min="3" max="3" width="11.5703125" style="89" customWidth="1"/>
    <col min="4" max="4" width="64.5703125" style="19" customWidth="1"/>
    <col min="5" max="5" width="18.42578125" style="20" customWidth="1"/>
    <col min="6" max="6" width="17" style="21" customWidth="1"/>
    <col min="7" max="7" width="12.5703125" style="57" customWidth="1"/>
    <col min="8" max="8" width="11.5703125" style="57" customWidth="1"/>
    <col min="9" max="9" width="12" style="121" customWidth="1"/>
    <col min="10" max="10" width="9.140625" style="121"/>
    <col min="11" max="11" width="12.140625" style="121" customWidth="1"/>
    <col min="12" max="16384" width="9.140625" style="8"/>
  </cols>
  <sheetData>
    <row r="1" spans="1:11" ht="97.5" customHeight="1" x14ac:dyDescent="0.2">
      <c r="A1" s="209"/>
      <c r="B1" s="209"/>
      <c r="C1" s="209"/>
      <c r="D1" s="209"/>
      <c r="E1" s="209"/>
      <c r="F1" s="209"/>
    </row>
    <row r="2" spans="1:11" ht="70.5" customHeight="1" x14ac:dyDescent="0.2">
      <c r="C2" s="210" t="s">
        <v>142</v>
      </c>
      <c r="D2" s="210"/>
      <c r="E2" s="62"/>
      <c r="F2" s="63"/>
    </row>
    <row r="3" spans="1:11" ht="13.5" thickBot="1" x14ac:dyDescent="0.25">
      <c r="E3" s="83"/>
      <c r="F3" s="84"/>
    </row>
    <row r="4" spans="1:11" ht="16.5" customHeight="1" thickBot="1" x14ac:dyDescent="0.25">
      <c r="A4" s="107" t="s">
        <v>506</v>
      </c>
      <c r="B4" s="108"/>
      <c r="C4" s="108"/>
      <c r="D4" s="108"/>
      <c r="E4" s="108"/>
      <c r="F4" s="107"/>
      <c r="G4" s="107"/>
      <c r="H4" s="107"/>
      <c r="I4" s="107"/>
      <c r="J4" s="107"/>
      <c r="K4" s="107"/>
    </row>
    <row r="5" spans="1:11" ht="16.5" customHeight="1" x14ac:dyDescent="0.2">
      <c r="A5" s="106"/>
      <c r="B5" s="106"/>
      <c r="C5" s="106"/>
      <c r="D5" s="106"/>
      <c r="E5" s="106"/>
      <c r="F5" s="106"/>
    </row>
    <row r="6" spans="1:11" s="23" customFormat="1" ht="38.25" x14ac:dyDescent="0.2">
      <c r="A6" s="111" t="s">
        <v>8</v>
      </c>
      <c r="B6" s="24" t="s">
        <v>9</v>
      </c>
      <c r="C6" s="24" t="s">
        <v>203</v>
      </c>
      <c r="D6" s="24" t="s">
        <v>10</v>
      </c>
      <c r="E6" s="24" t="s">
        <v>11</v>
      </c>
      <c r="F6" s="24" t="s">
        <v>177</v>
      </c>
      <c r="G6" s="56" t="s">
        <v>13</v>
      </c>
      <c r="H6" s="56" t="s">
        <v>12</v>
      </c>
      <c r="I6" s="24" t="s">
        <v>499</v>
      </c>
      <c r="J6" s="24" t="s">
        <v>178</v>
      </c>
      <c r="K6" s="24" t="s">
        <v>6</v>
      </c>
    </row>
    <row r="7" spans="1:11" ht="24.75" customHeight="1" x14ac:dyDescent="0.2">
      <c r="A7" s="208" t="s">
        <v>14</v>
      </c>
      <c r="B7" s="207" t="s">
        <v>143</v>
      </c>
      <c r="C7" s="85" t="s">
        <v>205</v>
      </c>
      <c r="D7" s="97" t="s">
        <v>348</v>
      </c>
      <c r="E7" s="85" t="s">
        <v>95</v>
      </c>
      <c r="F7" s="26"/>
      <c r="G7" s="55"/>
      <c r="H7" s="55"/>
      <c r="I7" s="122">
        <f>H7*G7</f>
        <v>0</v>
      </c>
      <c r="J7" s="122">
        <f>I7*24/100</f>
        <v>0</v>
      </c>
      <c r="K7" s="122">
        <f>J7+I7</f>
        <v>0</v>
      </c>
    </row>
    <row r="8" spans="1:11" ht="31.5" customHeight="1" x14ac:dyDescent="0.2">
      <c r="A8" s="208"/>
      <c r="B8" s="207"/>
      <c r="C8" s="85" t="s">
        <v>206</v>
      </c>
      <c r="D8" s="97" t="s">
        <v>349</v>
      </c>
      <c r="E8" s="85" t="s">
        <v>95</v>
      </c>
      <c r="F8" s="26"/>
      <c r="G8" s="55"/>
      <c r="H8" s="55"/>
      <c r="I8" s="122">
        <f t="shared" ref="I8:I71" si="0">H8*G8</f>
        <v>0</v>
      </c>
      <c r="J8" s="122">
        <f t="shared" ref="J8:J71" si="1">I8*24/100</f>
        <v>0</v>
      </c>
      <c r="K8" s="122">
        <f t="shared" ref="K8:K11" si="2">J8+I8</f>
        <v>0</v>
      </c>
    </row>
    <row r="9" spans="1:11" ht="21.75" customHeight="1" x14ac:dyDescent="0.2">
      <c r="A9" s="208"/>
      <c r="B9" s="207"/>
      <c r="C9" s="85" t="s">
        <v>207</v>
      </c>
      <c r="D9" s="97" t="s">
        <v>350</v>
      </c>
      <c r="E9" s="85" t="s">
        <v>95</v>
      </c>
      <c r="F9" s="26"/>
      <c r="G9" s="55"/>
      <c r="H9" s="55"/>
      <c r="I9" s="122">
        <f t="shared" si="0"/>
        <v>0</v>
      </c>
      <c r="J9" s="122">
        <f t="shared" si="1"/>
        <v>0</v>
      </c>
      <c r="K9" s="122">
        <f t="shared" si="2"/>
        <v>0</v>
      </c>
    </row>
    <row r="10" spans="1:11" ht="21.75" customHeight="1" x14ac:dyDescent="0.2">
      <c r="A10" s="208"/>
      <c r="B10" s="207"/>
      <c r="C10" s="25" t="s">
        <v>208</v>
      </c>
      <c r="D10" s="98" t="s">
        <v>146</v>
      </c>
      <c r="E10" s="25" t="s">
        <v>95</v>
      </c>
      <c r="F10" s="114">
        <v>2000</v>
      </c>
      <c r="G10" s="55"/>
      <c r="H10" s="55"/>
      <c r="I10" s="122">
        <f t="shared" si="0"/>
        <v>0</v>
      </c>
      <c r="J10" s="122">
        <f t="shared" si="1"/>
        <v>0</v>
      </c>
      <c r="K10" s="122">
        <f t="shared" si="2"/>
        <v>0</v>
      </c>
    </row>
    <row r="11" spans="1:11" ht="25.5" customHeight="1" x14ac:dyDescent="0.2">
      <c r="A11" s="208"/>
      <c r="B11" s="207"/>
      <c r="C11" s="25" t="s">
        <v>209</v>
      </c>
      <c r="D11" s="98" t="s">
        <v>147</v>
      </c>
      <c r="E11" s="25" t="s">
        <v>95</v>
      </c>
      <c r="F11" s="114">
        <v>4000</v>
      </c>
      <c r="G11" s="55"/>
      <c r="H11" s="55"/>
      <c r="I11" s="122">
        <f t="shared" si="0"/>
        <v>0</v>
      </c>
      <c r="J11" s="122">
        <f t="shared" si="1"/>
        <v>0</v>
      </c>
      <c r="K11" s="122">
        <f t="shared" si="2"/>
        <v>0</v>
      </c>
    </row>
    <row r="12" spans="1:11" ht="21.75" customHeight="1" x14ac:dyDescent="0.2">
      <c r="A12" s="110"/>
      <c r="B12" s="109"/>
      <c r="C12" s="109"/>
      <c r="D12" s="109"/>
      <c r="E12" s="109"/>
      <c r="F12" s="112" t="s">
        <v>179</v>
      </c>
      <c r="G12" s="109"/>
      <c r="H12" s="109"/>
      <c r="I12" s="120">
        <f>SUM(I7:I11)</f>
        <v>0</v>
      </c>
      <c r="J12" s="120">
        <f t="shared" ref="J12:K12" si="3">SUM(J7:J11)</f>
        <v>0</v>
      </c>
      <c r="K12" s="120">
        <f t="shared" si="3"/>
        <v>0</v>
      </c>
    </row>
    <row r="13" spans="1:11" ht="24" customHeight="1" x14ac:dyDescent="0.2">
      <c r="A13" s="208" t="s">
        <v>15</v>
      </c>
      <c r="B13" s="207" t="s">
        <v>16</v>
      </c>
      <c r="C13" s="85" t="s">
        <v>272</v>
      </c>
      <c r="D13" s="97" t="s">
        <v>495</v>
      </c>
      <c r="E13" s="85" t="s">
        <v>273</v>
      </c>
      <c r="F13" s="115">
        <v>40</v>
      </c>
      <c r="G13" s="55"/>
      <c r="H13" s="55"/>
      <c r="I13" s="122">
        <f t="shared" si="0"/>
        <v>0</v>
      </c>
      <c r="J13" s="122">
        <f t="shared" si="1"/>
        <v>0</v>
      </c>
      <c r="K13" s="122">
        <f t="shared" ref="K13" si="4">J13+I13</f>
        <v>0</v>
      </c>
    </row>
    <row r="14" spans="1:11" ht="25.5" customHeight="1" x14ac:dyDescent="0.2">
      <c r="A14" s="208"/>
      <c r="B14" s="207"/>
      <c r="C14" s="85" t="s">
        <v>274</v>
      </c>
      <c r="D14" s="97" t="s">
        <v>275</v>
      </c>
      <c r="E14" s="85" t="s">
        <v>273</v>
      </c>
      <c r="F14" s="115">
        <v>15</v>
      </c>
      <c r="G14" s="55"/>
      <c r="H14" s="55"/>
      <c r="I14" s="122">
        <f t="shared" si="0"/>
        <v>0</v>
      </c>
      <c r="J14" s="122">
        <f t="shared" si="1"/>
        <v>0</v>
      </c>
      <c r="K14" s="122">
        <f t="shared" ref="K14:K47" si="5">J14+I14</f>
        <v>0</v>
      </c>
    </row>
    <row r="15" spans="1:11" ht="33" customHeight="1" x14ac:dyDescent="0.2">
      <c r="A15" s="208"/>
      <c r="B15" s="207"/>
      <c r="C15" s="85" t="s">
        <v>276</v>
      </c>
      <c r="D15" s="99" t="s">
        <v>277</v>
      </c>
      <c r="E15" s="85" t="s">
        <v>273</v>
      </c>
      <c r="F15" s="115">
        <v>35</v>
      </c>
      <c r="G15" s="55"/>
      <c r="H15" s="55"/>
      <c r="I15" s="122">
        <f t="shared" si="0"/>
        <v>0</v>
      </c>
      <c r="J15" s="122">
        <f t="shared" si="1"/>
        <v>0</v>
      </c>
      <c r="K15" s="122">
        <f t="shared" si="5"/>
        <v>0</v>
      </c>
    </row>
    <row r="16" spans="1:11" ht="26.25" customHeight="1" x14ac:dyDescent="0.2">
      <c r="A16" s="208"/>
      <c r="B16" s="207"/>
      <c r="C16" s="25" t="s">
        <v>278</v>
      </c>
      <c r="D16" s="98" t="s">
        <v>279</v>
      </c>
      <c r="E16" s="25" t="s">
        <v>107</v>
      </c>
      <c r="F16" s="114">
        <v>16</v>
      </c>
      <c r="G16" s="55"/>
      <c r="H16" s="55"/>
      <c r="I16" s="122">
        <f t="shared" si="0"/>
        <v>0</v>
      </c>
      <c r="J16" s="122">
        <f t="shared" si="1"/>
        <v>0</v>
      </c>
      <c r="K16" s="122">
        <f t="shared" si="5"/>
        <v>0</v>
      </c>
    </row>
    <row r="17" spans="1:11" ht="25.5" customHeight="1" x14ac:dyDescent="0.2">
      <c r="A17" s="208"/>
      <c r="B17" s="207"/>
      <c r="C17" s="25" t="s">
        <v>351</v>
      </c>
      <c r="D17" s="98" t="s">
        <v>352</v>
      </c>
      <c r="E17" s="25" t="s">
        <v>107</v>
      </c>
      <c r="F17" s="114">
        <v>20</v>
      </c>
      <c r="G17" s="55"/>
      <c r="H17" s="55"/>
      <c r="I17" s="122">
        <f t="shared" si="0"/>
        <v>0</v>
      </c>
      <c r="J17" s="122">
        <f t="shared" si="1"/>
        <v>0</v>
      </c>
      <c r="K17" s="122">
        <f t="shared" si="5"/>
        <v>0</v>
      </c>
    </row>
    <row r="18" spans="1:11" ht="27" customHeight="1" x14ac:dyDescent="0.2">
      <c r="A18" s="208"/>
      <c r="B18" s="207"/>
      <c r="C18" s="85" t="s">
        <v>282</v>
      </c>
      <c r="D18" s="97" t="s">
        <v>353</v>
      </c>
      <c r="E18" s="85" t="s">
        <v>107</v>
      </c>
      <c r="F18" s="115">
        <v>10</v>
      </c>
      <c r="G18" s="55"/>
      <c r="H18" s="55"/>
      <c r="I18" s="122">
        <f t="shared" si="0"/>
        <v>0</v>
      </c>
      <c r="J18" s="122">
        <f t="shared" si="1"/>
        <v>0</v>
      </c>
      <c r="K18" s="122">
        <f t="shared" si="5"/>
        <v>0</v>
      </c>
    </row>
    <row r="19" spans="1:11" ht="26.25" customHeight="1" x14ac:dyDescent="0.2">
      <c r="A19" s="208"/>
      <c r="B19" s="207"/>
      <c r="C19" s="85" t="s">
        <v>204</v>
      </c>
      <c r="D19" s="97" t="s">
        <v>354</v>
      </c>
      <c r="E19" s="85" t="s">
        <v>151</v>
      </c>
      <c r="F19" s="115">
        <v>2</v>
      </c>
      <c r="G19" s="55"/>
      <c r="H19" s="55"/>
      <c r="I19" s="122">
        <f t="shared" si="0"/>
        <v>0</v>
      </c>
      <c r="J19" s="122">
        <f t="shared" si="1"/>
        <v>0</v>
      </c>
      <c r="K19" s="122">
        <f t="shared" si="5"/>
        <v>0</v>
      </c>
    </row>
    <row r="20" spans="1:11" ht="23.25" customHeight="1" x14ac:dyDescent="0.2">
      <c r="A20" s="208"/>
      <c r="B20" s="207"/>
      <c r="C20" s="85" t="s">
        <v>355</v>
      </c>
      <c r="D20" s="97" t="s">
        <v>356</v>
      </c>
      <c r="E20" s="85" t="s">
        <v>107</v>
      </c>
      <c r="F20" s="115">
        <v>40</v>
      </c>
      <c r="G20" s="55"/>
      <c r="H20" s="55"/>
      <c r="I20" s="122">
        <f t="shared" si="0"/>
        <v>0</v>
      </c>
      <c r="J20" s="122">
        <f t="shared" si="1"/>
        <v>0</v>
      </c>
      <c r="K20" s="122">
        <f t="shared" si="5"/>
        <v>0</v>
      </c>
    </row>
    <row r="21" spans="1:11" ht="25.5" customHeight="1" x14ac:dyDescent="0.2">
      <c r="A21" s="208"/>
      <c r="B21" s="207"/>
      <c r="C21" s="25" t="s">
        <v>357</v>
      </c>
      <c r="D21" s="98" t="s">
        <v>358</v>
      </c>
      <c r="E21" s="25" t="s">
        <v>273</v>
      </c>
      <c r="F21" s="114">
        <v>15</v>
      </c>
      <c r="G21" s="55"/>
      <c r="H21" s="55"/>
      <c r="I21" s="122">
        <f t="shared" si="0"/>
        <v>0</v>
      </c>
      <c r="J21" s="122">
        <f t="shared" si="1"/>
        <v>0</v>
      </c>
      <c r="K21" s="122">
        <f t="shared" si="5"/>
        <v>0</v>
      </c>
    </row>
    <row r="22" spans="1:11" ht="25.5" customHeight="1" x14ac:dyDescent="0.2">
      <c r="A22" s="208"/>
      <c r="B22" s="207"/>
      <c r="C22" s="25" t="s">
        <v>359</v>
      </c>
      <c r="D22" s="98" t="s">
        <v>360</v>
      </c>
      <c r="E22" s="25"/>
      <c r="F22" s="114">
        <v>45</v>
      </c>
      <c r="G22" s="55"/>
      <c r="H22" s="55"/>
      <c r="I22" s="122">
        <f t="shared" si="0"/>
        <v>0</v>
      </c>
      <c r="J22" s="122">
        <f t="shared" si="1"/>
        <v>0</v>
      </c>
      <c r="K22" s="122">
        <f t="shared" si="5"/>
        <v>0</v>
      </c>
    </row>
    <row r="23" spans="1:11" ht="21.75" customHeight="1" x14ac:dyDescent="0.2">
      <c r="A23" s="110"/>
      <c r="B23" s="109"/>
      <c r="C23" s="109"/>
      <c r="D23" s="109"/>
      <c r="E23" s="109"/>
      <c r="F23" s="112" t="s">
        <v>180</v>
      </c>
      <c r="G23" s="109"/>
      <c r="H23" s="109"/>
      <c r="I23" s="120">
        <f>SUM(I13:I22)</f>
        <v>0</v>
      </c>
      <c r="J23" s="120">
        <f t="shared" ref="J23:K23" si="6">SUM(J13:J22)</f>
        <v>0</v>
      </c>
      <c r="K23" s="120">
        <f t="shared" si="6"/>
        <v>0</v>
      </c>
    </row>
    <row r="24" spans="1:11" ht="29.25" customHeight="1" x14ac:dyDescent="0.2">
      <c r="A24" s="208" t="s">
        <v>17</v>
      </c>
      <c r="B24" s="207" t="s">
        <v>18</v>
      </c>
      <c r="C24" s="94" t="s">
        <v>320</v>
      </c>
      <c r="D24" s="100" t="s">
        <v>321</v>
      </c>
      <c r="E24" s="101" t="s">
        <v>151</v>
      </c>
      <c r="F24" s="116">
        <v>7</v>
      </c>
      <c r="G24" s="55"/>
      <c r="H24" s="55"/>
      <c r="I24" s="122">
        <f t="shared" si="0"/>
        <v>0</v>
      </c>
      <c r="J24" s="122">
        <f t="shared" si="1"/>
        <v>0</v>
      </c>
      <c r="K24" s="122">
        <f t="shared" si="5"/>
        <v>0</v>
      </c>
    </row>
    <row r="25" spans="1:11" ht="33.75" customHeight="1" x14ac:dyDescent="0.2">
      <c r="A25" s="208"/>
      <c r="B25" s="207"/>
      <c r="C25" s="94" t="s">
        <v>322</v>
      </c>
      <c r="D25" s="100" t="s">
        <v>323</v>
      </c>
      <c r="E25" s="94" t="s">
        <v>151</v>
      </c>
      <c r="F25" s="116">
        <v>24</v>
      </c>
      <c r="G25" s="55"/>
      <c r="H25" s="55"/>
      <c r="I25" s="122">
        <f t="shared" si="0"/>
        <v>0</v>
      </c>
      <c r="J25" s="122">
        <f t="shared" si="1"/>
        <v>0</v>
      </c>
      <c r="K25" s="122">
        <f t="shared" si="5"/>
        <v>0</v>
      </c>
    </row>
    <row r="26" spans="1:11" ht="25.5" customHeight="1" x14ac:dyDescent="0.2">
      <c r="A26" s="208"/>
      <c r="B26" s="207"/>
      <c r="C26" s="94" t="s">
        <v>210</v>
      </c>
      <c r="D26" s="100" t="s">
        <v>324</v>
      </c>
      <c r="E26" s="94" t="s">
        <v>151</v>
      </c>
      <c r="F26" s="116">
        <v>9</v>
      </c>
      <c r="G26" s="55"/>
      <c r="H26" s="55"/>
      <c r="I26" s="122">
        <f t="shared" si="0"/>
        <v>0</v>
      </c>
      <c r="J26" s="122">
        <f t="shared" si="1"/>
        <v>0</v>
      </c>
      <c r="K26" s="122">
        <f t="shared" si="5"/>
        <v>0</v>
      </c>
    </row>
    <row r="27" spans="1:11" ht="25.5" customHeight="1" x14ac:dyDescent="0.2">
      <c r="A27" s="208"/>
      <c r="B27" s="207"/>
      <c r="C27" s="25" t="s">
        <v>211</v>
      </c>
      <c r="D27" s="98" t="s">
        <v>323</v>
      </c>
      <c r="E27" s="25" t="s">
        <v>148</v>
      </c>
      <c r="F27" s="114">
        <v>35</v>
      </c>
      <c r="G27" s="55"/>
      <c r="H27" s="55"/>
      <c r="I27" s="122">
        <f t="shared" si="0"/>
        <v>0</v>
      </c>
      <c r="J27" s="122">
        <f t="shared" si="1"/>
        <v>0</v>
      </c>
      <c r="K27" s="122">
        <f t="shared" si="5"/>
        <v>0</v>
      </c>
    </row>
    <row r="28" spans="1:11" ht="40.5" customHeight="1" x14ac:dyDescent="0.2">
      <c r="A28" s="208"/>
      <c r="B28" s="207"/>
      <c r="C28" s="94" t="s">
        <v>325</v>
      </c>
      <c r="D28" s="100" t="s">
        <v>326</v>
      </c>
      <c r="E28" s="101" t="s">
        <v>151</v>
      </c>
      <c r="F28" s="116">
        <v>30</v>
      </c>
      <c r="G28" s="55"/>
      <c r="H28" s="55"/>
      <c r="I28" s="122">
        <f t="shared" si="0"/>
        <v>0</v>
      </c>
      <c r="J28" s="122">
        <f t="shared" si="1"/>
        <v>0</v>
      </c>
      <c r="K28" s="122">
        <f t="shared" si="5"/>
        <v>0</v>
      </c>
    </row>
    <row r="29" spans="1:11" ht="42.75" customHeight="1" x14ac:dyDescent="0.2">
      <c r="A29" s="208"/>
      <c r="B29" s="207"/>
      <c r="C29" s="94" t="s">
        <v>327</v>
      </c>
      <c r="D29" s="100" t="s">
        <v>328</v>
      </c>
      <c r="E29" s="94" t="s">
        <v>151</v>
      </c>
      <c r="F29" s="116">
        <v>40</v>
      </c>
      <c r="G29" s="55"/>
      <c r="H29" s="55"/>
      <c r="I29" s="122">
        <f t="shared" si="0"/>
        <v>0</v>
      </c>
      <c r="J29" s="122">
        <f t="shared" si="1"/>
        <v>0</v>
      </c>
      <c r="K29" s="122">
        <f t="shared" si="5"/>
        <v>0</v>
      </c>
    </row>
    <row r="30" spans="1:11" ht="31.5" customHeight="1" x14ac:dyDescent="0.2">
      <c r="A30" s="208"/>
      <c r="B30" s="207"/>
      <c r="C30" s="25" t="s">
        <v>212</v>
      </c>
      <c r="D30" s="98" t="s">
        <v>19</v>
      </c>
      <c r="E30" s="25" t="s">
        <v>148</v>
      </c>
      <c r="F30" s="114">
        <v>5</v>
      </c>
      <c r="G30" s="55"/>
      <c r="H30" s="55"/>
      <c r="I30" s="122">
        <f t="shared" si="0"/>
        <v>0</v>
      </c>
      <c r="J30" s="122">
        <f t="shared" si="1"/>
        <v>0</v>
      </c>
      <c r="K30" s="122">
        <f t="shared" si="5"/>
        <v>0</v>
      </c>
    </row>
    <row r="31" spans="1:11" ht="27" customHeight="1" x14ac:dyDescent="0.2">
      <c r="A31" s="208"/>
      <c r="B31" s="207"/>
      <c r="C31" s="25" t="s">
        <v>213</v>
      </c>
      <c r="D31" s="98" t="s">
        <v>481</v>
      </c>
      <c r="E31" s="25" t="s">
        <v>148</v>
      </c>
      <c r="F31" s="114">
        <v>20</v>
      </c>
      <c r="G31" s="55"/>
      <c r="H31" s="55"/>
      <c r="I31" s="122">
        <f t="shared" si="0"/>
        <v>0</v>
      </c>
      <c r="J31" s="122">
        <f t="shared" si="1"/>
        <v>0</v>
      </c>
      <c r="K31" s="122">
        <f t="shared" si="5"/>
        <v>0</v>
      </c>
    </row>
    <row r="32" spans="1:11" ht="26.25" customHeight="1" x14ac:dyDescent="0.2">
      <c r="A32" s="208"/>
      <c r="B32" s="207"/>
      <c r="C32" s="25" t="s">
        <v>329</v>
      </c>
      <c r="D32" s="98" t="s">
        <v>330</v>
      </c>
      <c r="E32" s="25" t="s">
        <v>151</v>
      </c>
      <c r="F32" s="114">
        <v>18</v>
      </c>
      <c r="G32" s="55"/>
      <c r="H32" s="55"/>
      <c r="I32" s="122">
        <f t="shared" si="0"/>
        <v>0</v>
      </c>
      <c r="J32" s="122">
        <f t="shared" si="1"/>
        <v>0</v>
      </c>
      <c r="K32" s="122">
        <f t="shared" si="5"/>
        <v>0</v>
      </c>
    </row>
    <row r="33" spans="1:11" ht="21.75" customHeight="1" x14ac:dyDescent="0.2">
      <c r="A33" s="208"/>
      <c r="B33" s="88"/>
      <c r="C33" s="25"/>
      <c r="D33" s="88"/>
      <c r="E33" s="88"/>
      <c r="F33" s="114"/>
      <c r="G33" s="88"/>
      <c r="H33" s="88"/>
      <c r="I33" s="122">
        <f t="shared" si="0"/>
        <v>0</v>
      </c>
      <c r="J33" s="122">
        <f t="shared" si="1"/>
        <v>0</v>
      </c>
      <c r="K33" s="122">
        <f t="shared" si="5"/>
        <v>0</v>
      </c>
    </row>
    <row r="34" spans="1:11" ht="26.25" customHeight="1" x14ac:dyDescent="0.2">
      <c r="A34" s="208"/>
      <c r="B34" s="207" t="s">
        <v>21</v>
      </c>
      <c r="C34" s="94" t="s">
        <v>215</v>
      </c>
      <c r="D34" s="100" t="s">
        <v>149</v>
      </c>
      <c r="E34" s="94" t="s">
        <v>151</v>
      </c>
      <c r="F34" s="116">
        <v>340</v>
      </c>
      <c r="G34" s="86"/>
      <c r="H34" s="86"/>
      <c r="I34" s="122">
        <f t="shared" si="0"/>
        <v>0</v>
      </c>
      <c r="J34" s="122">
        <f t="shared" si="1"/>
        <v>0</v>
      </c>
      <c r="K34" s="122">
        <f t="shared" si="5"/>
        <v>0</v>
      </c>
    </row>
    <row r="35" spans="1:11" ht="21.75" customHeight="1" x14ac:dyDescent="0.2">
      <c r="A35" s="208"/>
      <c r="B35" s="207"/>
      <c r="C35" s="94" t="s">
        <v>251</v>
      </c>
      <c r="D35" s="100" t="s">
        <v>150</v>
      </c>
      <c r="E35" s="94" t="s">
        <v>151</v>
      </c>
      <c r="F35" s="116">
        <v>290</v>
      </c>
      <c r="G35" s="86"/>
      <c r="H35" s="86"/>
      <c r="I35" s="122">
        <f t="shared" si="0"/>
        <v>0</v>
      </c>
      <c r="J35" s="122">
        <f t="shared" si="1"/>
        <v>0</v>
      </c>
      <c r="K35" s="122">
        <f t="shared" si="5"/>
        <v>0</v>
      </c>
    </row>
    <row r="36" spans="1:11" ht="21.75" customHeight="1" x14ac:dyDescent="0.2">
      <c r="A36" s="208"/>
      <c r="B36" s="207"/>
      <c r="C36" s="94" t="s">
        <v>331</v>
      </c>
      <c r="D36" s="100" t="s">
        <v>332</v>
      </c>
      <c r="E36" s="94" t="s">
        <v>151</v>
      </c>
      <c r="F36" s="116">
        <v>250</v>
      </c>
      <c r="G36" s="86"/>
      <c r="H36" s="86"/>
      <c r="I36" s="122">
        <f t="shared" si="0"/>
        <v>0</v>
      </c>
      <c r="J36" s="122">
        <f t="shared" si="1"/>
        <v>0</v>
      </c>
      <c r="K36" s="122">
        <f t="shared" si="5"/>
        <v>0</v>
      </c>
    </row>
    <row r="37" spans="1:11" ht="24" customHeight="1" x14ac:dyDescent="0.2">
      <c r="A37" s="208"/>
      <c r="B37" s="207"/>
      <c r="C37" s="94" t="s">
        <v>333</v>
      </c>
      <c r="D37" s="100" t="s">
        <v>334</v>
      </c>
      <c r="E37" s="94" t="s">
        <v>151</v>
      </c>
      <c r="F37" s="116">
        <v>200</v>
      </c>
      <c r="G37" s="86"/>
      <c r="H37" s="86"/>
      <c r="I37" s="122">
        <f t="shared" si="0"/>
        <v>0</v>
      </c>
      <c r="J37" s="122">
        <f t="shared" si="1"/>
        <v>0</v>
      </c>
      <c r="K37" s="122">
        <f t="shared" si="5"/>
        <v>0</v>
      </c>
    </row>
    <row r="38" spans="1:11" ht="24" customHeight="1" x14ac:dyDescent="0.2">
      <c r="A38" s="208"/>
      <c r="B38" s="207"/>
      <c r="C38" s="94" t="s">
        <v>335</v>
      </c>
      <c r="D38" s="100" t="s">
        <v>336</v>
      </c>
      <c r="E38" s="94" t="s">
        <v>151</v>
      </c>
      <c r="F38" s="116">
        <v>185</v>
      </c>
      <c r="G38" s="86"/>
      <c r="H38" s="86"/>
      <c r="I38" s="122">
        <f t="shared" si="0"/>
        <v>0</v>
      </c>
      <c r="J38" s="122">
        <f t="shared" si="1"/>
        <v>0</v>
      </c>
      <c r="K38" s="122">
        <f t="shared" si="5"/>
        <v>0</v>
      </c>
    </row>
    <row r="39" spans="1:11" ht="22.5" customHeight="1" x14ac:dyDescent="0.2">
      <c r="A39" s="208"/>
      <c r="B39" s="207"/>
      <c r="C39" s="94" t="s">
        <v>337</v>
      </c>
      <c r="D39" s="100" t="s">
        <v>338</v>
      </c>
      <c r="E39" s="94" t="s">
        <v>151</v>
      </c>
      <c r="F39" s="116">
        <v>135</v>
      </c>
      <c r="G39" s="86"/>
      <c r="H39" s="86"/>
      <c r="I39" s="122">
        <f t="shared" si="0"/>
        <v>0</v>
      </c>
      <c r="J39" s="122">
        <f t="shared" si="1"/>
        <v>0</v>
      </c>
      <c r="K39" s="122">
        <f t="shared" si="5"/>
        <v>0</v>
      </c>
    </row>
    <row r="40" spans="1:11" ht="24.75" customHeight="1" x14ac:dyDescent="0.2">
      <c r="A40" s="208"/>
      <c r="B40" s="207"/>
      <c r="C40" s="94" t="s">
        <v>339</v>
      </c>
      <c r="D40" s="100" t="s">
        <v>214</v>
      </c>
      <c r="E40" s="94" t="s">
        <v>107</v>
      </c>
      <c r="F40" s="116">
        <v>10</v>
      </c>
      <c r="G40" s="86"/>
      <c r="H40" s="86"/>
      <c r="I40" s="122">
        <f t="shared" si="0"/>
        <v>0</v>
      </c>
      <c r="J40" s="122">
        <f t="shared" si="1"/>
        <v>0</v>
      </c>
      <c r="K40" s="122">
        <f t="shared" si="5"/>
        <v>0</v>
      </c>
    </row>
    <row r="41" spans="1:11" ht="24.75" customHeight="1" x14ac:dyDescent="0.2">
      <c r="A41" s="208"/>
      <c r="B41" s="207"/>
      <c r="C41" s="94" t="s">
        <v>340</v>
      </c>
      <c r="D41" s="100" t="s">
        <v>341</v>
      </c>
      <c r="E41" s="94" t="s">
        <v>107</v>
      </c>
      <c r="F41" s="116">
        <v>24</v>
      </c>
      <c r="G41" s="86"/>
      <c r="H41" s="86"/>
      <c r="I41" s="122">
        <f t="shared" si="0"/>
        <v>0</v>
      </c>
      <c r="J41" s="122">
        <f t="shared" si="1"/>
        <v>0</v>
      </c>
      <c r="K41" s="122">
        <f t="shared" si="5"/>
        <v>0</v>
      </c>
    </row>
    <row r="42" spans="1:11" ht="24" customHeight="1" x14ac:dyDescent="0.2">
      <c r="A42" s="208"/>
      <c r="B42" s="207"/>
      <c r="C42" s="94" t="s">
        <v>342</v>
      </c>
      <c r="D42" s="100" t="s">
        <v>22</v>
      </c>
      <c r="E42" s="94" t="s">
        <v>273</v>
      </c>
      <c r="F42" s="116">
        <v>15</v>
      </c>
      <c r="G42" s="86"/>
      <c r="H42" s="86"/>
      <c r="I42" s="122">
        <f t="shared" si="0"/>
        <v>0</v>
      </c>
      <c r="J42" s="122">
        <f t="shared" si="1"/>
        <v>0</v>
      </c>
      <c r="K42" s="122">
        <f t="shared" si="5"/>
        <v>0</v>
      </c>
    </row>
    <row r="43" spans="1:11" ht="25.5" customHeight="1" x14ac:dyDescent="0.2">
      <c r="A43" s="208"/>
      <c r="B43" s="207"/>
      <c r="C43" s="94" t="s">
        <v>343</v>
      </c>
      <c r="D43" s="100" t="s">
        <v>24</v>
      </c>
      <c r="E43" s="94" t="s">
        <v>273</v>
      </c>
      <c r="F43" s="116">
        <v>18</v>
      </c>
      <c r="G43" s="86"/>
      <c r="H43" s="86"/>
      <c r="I43" s="122">
        <f t="shared" si="0"/>
        <v>0</v>
      </c>
      <c r="J43" s="122">
        <f t="shared" si="1"/>
        <v>0</v>
      </c>
      <c r="K43" s="122">
        <f t="shared" si="5"/>
        <v>0</v>
      </c>
    </row>
    <row r="44" spans="1:11" ht="26.25" customHeight="1" x14ac:dyDescent="0.2">
      <c r="A44" s="208"/>
      <c r="B44" s="207"/>
      <c r="C44" s="94" t="s">
        <v>344</v>
      </c>
      <c r="D44" s="100" t="s">
        <v>345</v>
      </c>
      <c r="E44" s="94" t="s">
        <v>151</v>
      </c>
      <c r="F44" s="116">
        <v>340</v>
      </c>
      <c r="G44" s="86"/>
      <c r="H44" s="86"/>
      <c r="I44" s="122">
        <f t="shared" si="0"/>
        <v>0</v>
      </c>
      <c r="J44" s="122">
        <f t="shared" si="1"/>
        <v>0</v>
      </c>
      <c r="K44" s="122">
        <f t="shared" si="5"/>
        <v>0</v>
      </c>
    </row>
    <row r="45" spans="1:11" ht="24" customHeight="1" x14ac:dyDescent="0.2">
      <c r="A45" s="208"/>
      <c r="B45" s="207"/>
      <c r="C45" s="94" t="s">
        <v>346</v>
      </c>
      <c r="D45" s="100" t="s">
        <v>347</v>
      </c>
      <c r="E45" s="94" t="s">
        <v>107</v>
      </c>
      <c r="F45" s="116">
        <v>145</v>
      </c>
      <c r="G45" s="86"/>
      <c r="H45" s="86"/>
      <c r="I45" s="122">
        <f t="shared" si="0"/>
        <v>0</v>
      </c>
      <c r="J45" s="122">
        <f t="shared" si="1"/>
        <v>0</v>
      </c>
      <c r="K45" s="122">
        <f t="shared" si="5"/>
        <v>0</v>
      </c>
    </row>
    <row r="46" spans="1:11" ht="28.5" customHeight="1" x14ac:dyDescent="0.2">
      <c r="A46" s="110"/>
      <c r="B46" s="109"/>
      <c r="C46" s="109"/>
      <c r="D46" s="109"/>
      <c r="E46" s="109"/>
      <c r="F46" s="112" t="s">
        <v>181</v>
      </c>
      <c r="G46" s="109"/>
      <c r="H46" s="109"/>
      <c r="I46" s="120">
        <f>SUM(I24:I45)</f>
        <v>0</v>
      </c>
      <c r="J46" s="120">
        <f>SUM(J24:J45)</f>
        <v>0</v>
      </c>
      <c r="K46" s="124">
        <f>SUM(K24:K45)</f>
        <v>0</v>
      </c>
    </row>
    <row r="47" spans="1:11" ht="26.25" customHeight="1" x14ac:dyDescent="0.2">
      <c r="A47" s="208" t="s">
        <v>25</v>
      </c>
      <c r="B47" s="207" t="s">
        <v>26</v>
      </c>
      <c r="C47" s="94" t="s">
        <v>317</v>
      </c>
      <c r="D47" s="100" t="s">
        <v>295</v>
      </c>
      <c r="E47" s="94" t="s">
        <v>151</v>
      </c>
      <c r="F47" s="116">
        <v>100</v>
      </c>
      <c r="G47" s="55"/>
      <c r="H47" s="55"/>
      <c r="I47" s="122">
        <f t="shared" si="0"/>
        <v>0</v>
      </c>
      <c r="J47" s="122">
        <f t="shared" si="1"/>
        <v>0</v>
      </c>
      <c r="K47" s="122">
        <f t="shared" si="5"/>
        <v>0</v>
      </c>
    </row>
    <row r="48" spans="1:11" ht="27" customHeight="1" x14ac:dyDescent="0.2">
      <c r="A48" s="208"/>
      <c r="B48" s="207"/>
      <c r="C48" s="94" t="s">
        <v>316</v>
      </c>
      <c r="D48" s="100" t="s">
        <v>361</v>
      </c>
      <c r="E48" s="94" t="s">
        <v>151</v>
      </c>
      <c r="F48" s="116">
        <v>160</v>
      </c>
      <c r="G48" s="55"/>
      <c r="H48" s="55"/>
      <c r="I48" s="122">
        <f t="shared" si="0"/>
        <v>0</v>
      </c>
      <c r="J48" s="122">
        <f t="shared" si="1"/>
        <v>0</v>
      </c>
      <c r="K48" s="122">
        <f t="shared" ref="K48:K92" si="7">J48+I48</f>
        <v>0</v>
      </c>
    </row>
    <row r="49" spans="1:11" ht="25.5" customHeight="1" x14ac:dyDescent="0.2">
      <c r="A49" s="208"/>
      <c r="B49" s="207"/>
      <c r="C49" s="94" t="s">
        <v>313</v>
      </c>
      <c r="D49" s="100" t="s">
        <v>314</v>
      </c>
      <c r="E49" s="94" t="s">
        <v>151</v>
      </c>
      <c r="F49" s="116">
        <v>200</v>
      </c>
      <c r="G49" s="55"/>
      <c r="H49" s="55"/>
      <c r="I49" s="122">
        <f t="shared" si="0"/>
        <v>0</v>
      </c>
      <c r="J49" s="122">
        <f t="shared" si="1"/>
        <v>0</v>
      </c>
      <c r="K49" s="122">
        <f t="shared" si="7"/>
        <v>0</v>
      </c>
    </row>
    <row r="50" spans="1:11" ht="26.25" customHeight="1" x14ac:dyDescent="0.2">
      <c r="A50" s="208"/>
      <c r="B50" s="207"/>
      <c r="C50" s="94" t="s">
        <v>362</v>
      </c>
      <c r="D50" s="100" t="s">
        <v>376</v>
      </c>
      <c r="E50" s="94" t="s">
        <v>273</v>
      </c>
      <c r="F50" s="116">
        <v>40</v>
      </c>
      <c r="G50" s="55"/>
      <c r="H50" s="55"/>
      <c r="I50" s="122">
        <f t="shared" si="0"/>
        <v>0</v>
      </c>
      <c r="J50" s="122">
        <f t="shared" si="1"/>
        <v>0</v>
      </c>
      <c r="K50" s="122">
        <f t="shared" si="7"/>
        <v>0</v>
      </c>
    </row>
    <row r="51" spans="1:11" ht="23.25" customHeight="1" x14ac:dyDescent="0.2">
      <c r="A51" s="208"/>
      <c r="B51" s="207"/>
      <c r="C51" s="94" t="s">
        <v>315</v>
      </c>
      <c r="D51" s="100" t="s">
        <v>27</v>
      </c>
      <c r="E51" s="94" t="s">
        <v>107</v>
      </c>
      <c r="F51" s="116">
        <v>25</v>
      </c>
      <c r="G51" s="55"/>
      <c r="H51" s="55"/>
      <c r="I51" s="122">
        <f t="shared" si="0"/>
        <v>0</v>
      </c>
      <c r="J51" s="122">
        <f t="shared" si="1"/>
        <v>0</v>
      </c>
      <c r="K51" s="122">
        <f t="shared" si="7"/>
        <v>0</v>
      </c>
    </row>
    <row r="52" spans="1:11" ht="24.75" customHeight="1" x14ac:dyDescent="0.2">
      <c r="A52" s="208"/>
      <c r="B52" s="207"/>
      <c r="C52" s="94" t="s">
        <v>318</v>
      </c>
      <c r="D52" s="100" t="s">
        <v>319</v>
      </c>
      <c r="E52" s="94"/>
      <c r="F52" s="116">
        <v>30</v>
      </c>
      <c r="G52" s="55"/>
      <c r="H52" s="55"/>
      <c r="I52" s="122">
        <f t="shared" si="0"/>
        <v>0</v>
      </c>
      <c r="J52" s="122">
        <f t="shared" si="1"/>
        <v>0</v>
      </c>
      <c r="K52" s="122">
        <f t="shared" si="7"/>
        <v>0</v>
      </c>
    </row>
    <row r="53" spans="1:11" ht="27" customHeight="1" x14ac:dyDescent="0.2">
      <c r="A53" s="208"/>
      <c r="B53" s="207"/>
      <c r="C53" s="94" t="s">
        <v>216</v>
      </c>
      <c r="D53" s="100" t="s">
        <v>28</v>
      </c>
      <c r="E53" s="94" t="s">
        <v>107</v>
      </c>
      <c r="F53" s="116">
        <v>30</v>
      </c>
      <c r="G53" s="55"/>
      <c r="H53" s="55"/>
      <c r="I53" s="122">
        <f t="shared" si="0"/>
        <v>0</v>
      </c>
      <c r="J53" s="122">
        <f t="shared" si="1"/>
        <v>0</v>
      </c>
      <c r="K53" s="122">
        <f t="shared" si="7"/>
        <v>0</v>
      </c>
    </row>
    <row r="54" spans="1:11" ht="24" customHeight="1" x14ac:dyDescent="0.2">
      <c r="A54" s="208"/>
      <c r="B54" s="207"/>
      <c r="C54" s="94" t="s">
        <v>363</v>
      </c>
      <c r="D54" s="100" t="s">
        <v>364</v>
      </c>
      <c r="E54" s="94"/>
      <c r="F54" s="116">
        <v>60</v>
      </c>
      <c r="G54" s="55"/>
      <c r="H54" s="55"/>
      <c r="I54" s="122">
        <f t="shared" si="0"/>
        <v>0</v>
      </c>
      <c r="J54" s="122">
        <f t="shared" si="1"/>
        <v>0</v>
      </c>
      <c r="K54" s="122">
        <f t="shared" si="7"/>
        <v>0</v>
      </c>
    </row>
    <row r="55" spans="1:11" ht="25.5" customHeight="1" x14ac:dyDescent="0.2">
      <c r="A55" s="208"/>
      <c r="B55" s="207"/>
      <c r="C55" s="94" t="s">
        <v>217</v>
      </c>
      <c r="D55" s="100" t="s">
        <v>365</v>
      </c>
      <c r="E55" s="94" t="s">
        <v>107</v>
      </c>
      <c r="F55" s="116">
        <v>25</v>
      </c>
      <c r="G55" s="55"/>
      <c r="H55" s="55"/>
      <c r="I55" s="122">
        <f t="shared" si="0"/>
        <v>0</v>
      </c>
      <c r="J55" s="122">
        <f t="shared" si="1"/>
        <v>0</v>
      </c>
      <c r="K55" s="122">
        <f t="shared" si="7"/>
        <v>0</v>
      </c>
    </row>
    <row r="56" spans="1:11" ht="24" customHeight="1" x14ac:dyDescent="0.2">
      <c r="A56" s="208"/>
      <c r="B56" s="207"/>
      <c r="C56" s="94" t="s">
        <v>218</v>
      </c>
      <c r="D56" s="100" t="s">
        <v>366</v>
      </c>
      <c r="E56" s="94" t="s">
        <v>107</v>
      </c>
      <c r="F56" s="116">
        <v>22</v>
      </c>
      <c r="G56" s="55"/>
      <c r="H56" s="55"/>
      <c r="I56" s="122">
        <f t="shared" si="0"/>
        <v>0</v>
      </c>
      <c r="J56" s="122">
        <f t="shared" si="1"/>
        <v>0</v>
      </c>
      <c r="K56" s="122">
        <f t="shared" si="7"/>
        <v>0</v>
      </c>
    </row>
    <row r="57" spans="1:11" ht="24" customHeight="1" x14ac:dyDescent="0.2">
      <c r="A57" s="208"/>
      <c r="B57" s="207"/>
      <c r="C57" s="94" t="s">
        <v>219</v>
      </c>
      <c r="D57" s="100" t="s">
        <v>367</v>
      </c>
      <c r="E57" s="94" t="s">
        <v>107</v>
      </c>
      <c r="F57" s="116">
        <v>40</v>
      </c>
      <c r="G57" s="55"/>
      <c r="H57" s="55"/>
      <c r="I57" s="122">
        <f t="shared" si="0"/>
        <v>0</v>
      </c>
      <c r="J57" s="122">
        <f t="shared" si="1"/>
        <v>0</v>
      </c>
      <c r="K57" s="122">
        <f t="shared" si="7"/>
        <v>0</v>
      </c>
    </row>
    <row r="58" spans="1:11" ht="25.5" customHeight="1" x14ac:dyDescent="0.2">
      <c r="A58" s="208"/>
      <c r="B58" s="207"/>
      <c r="C58" s="94" t="s">
        <v>368</v>
      </c>
      <c r="D58" s="100" t="s">
        <v>369</v>
      </c>
      <c r="E58" s="94" t="s">
        <v>107</v>
      </c>
      <c r="F58" s="116">
        <v>30</v>
      </c>
      <c r="G58" s="55"/>
      <c r="H58" s="55"/>
      <c r="I58" s="122">
        <f t="shared" si="0"/>
        <v>0</v>
      </c>
      <c r="J58" s="122">
        <f t="shared" si="1"/>
        <v>0</v>
      </c>
      <c r="K58" s="122">
        <f t="shared" si="7"/>
        <v>0</v>
      </c>
    </row>
    <row r="59" spans="1:11" ht="24.75" customHeight="1" x14ac:dyDescent="0.2">
      <c r="A59" s="208"/>
      <c r="B59" s="207"/>
      <c r="C59" s="94" t="s">
        <v>370</v>
      </c>
      <c r="D59" s="100" t="s">
        <v>371</v>
      </c>
      <c r="E59" s="94" t="s">
        <v>107</v>
      </c>
      <c r="F59" s="116">
        <v>35</v>
      </c>
      <c r="G59" s="55"/>
      <c r="H59" s="55"/>
      <c r="I59" s="122">
        <f t="shared" si="0"/>
        <v>0</v>
      </c>
      <c r="J59" s="122">
        <f t="shared" si="1"/>
        <v>0</v>
      </c>
      <c r="K59" s="122">
        <f t="shared" si="7"/>
        <v>0</v>
      </c>
    </row>
    <row r="60" spans="1:11" ht="23.25" customHeight="1" x14ac:dyDescent="0.2">
      <c r="A60" s="208"/>
      <c r="B60" s="207"/>
      <c r="C60" s="94" t="s">
        <v>372</v>
      </c>
      <c r="D60" s="100" t="s">
        <v>373</v>
      </c>
      <c r="E60" s="94" t="s">
        <v>107</v>
      </c>
      <c r="F60" s="116">
        <v>120</v>
      </c>
      <c r="G60" s="55"/>
      <c r="H60" s="55"/>
      <c r="I60" s="122">
        <f t="shared" si="0"/>
        <v>0</v>
      </c>
      <c r="J60" s="122">
        <f t="shared" si="1"/>
        <v>0</v>
      </c>
      <c r="K60" s="122">
        <f t="shared" si="7"/>
        <v>0</v>
      </c>
    </row>
    <row r="61" spans="1:11" ht="24.75" customHeight="1" x14ac:dyDescent="0.2">
      <c r="A61" s="208"/>
      <c r="B61" s="207"/>
      <c r="C61" s="94" t="s">
        <v>374</v>
      </c>
      <c r="D61" s="100" t="s">
        <v>375</v>
      </c>
      <c r="E61" s="94" t="s">
        <v>107</v>
      </c>
      <c r="F61" s="116">
        <v>40</v>
      </c>
      <c r="G61" s="55"/>
      <c r="H61" s="55"/>
      <c r="I61" s="122">
        <f t="shared" si="0"/>
        <v>0</v>
      </c>
      <c r="J61" s="122">
        <f t="shared" si="1"/>
        <v>0</v>
      </c>
      <c r="K61" s="122">
        <f t="shared" si="7"/>
        <v>0</v>
      </c>
    </row>
    <row r="62" spans="1:11" x14ac:dyDescent="0.2">
      <c r="A62" s="208"/>
      <c r="B62" s="98"/>
      <c r="C62" s="25"/>
      <c r="D62" s="102"/>
      <c r="E62" s="25"/>
      <c r="F62" s="114"/>
      <c r="G62" s="55"/>
      <c r="H62" s="55"/>
      <c r="I62" s="122">
        <f t="shared" si="0"/>
        <v>0</v>
      </c>
      <c r="J62" s="122">
        <f t="shared" si="1"/>
        <v>0</v>
      </c>
      <c r="K62" s="122">
        <f t="shared" si="7"/>
        <v>0</v>
      </c>
    </row>
    <row r="63" spans="1:11" ht="26.25" customHeight="1" x14ac:dyDescent="0.2">
      <c r="A63" s="208"/>
      <c r="B63" s="207" t="s">
        <v>29</v>
      </c>
      <c r="C63" s="94" t="s">
        <v>220</v>
      </c>
      <c r="D63" s="100" t="s">
        <v>377</v>
      </c>
      <c r="E63" s="94" t="s">
        <v>107</v>
      </c>
      <c r="F63" s="116">
        <v>14</v>
      </c>
      <c r="G63" s="55"/>
      <c r="H63" s="55"/>
      <c r="I63" s="122">
        <f t="shared" si="0"/>
        <v>0</v>
      </c>
      <c r="J63" s="122">
        <f t="shared" si="1"/>
        <v>0</v>
      </c>
      <c r="K63" s="122">
        <f t="shared" si="7"/>
        <v>0</v>
      </c>
    </row>
    <row r="64" spans="1:11" ht="27" customHeight="1" x14ac:dyDescent="0.2">
      <c r="A64" s="208"/>
      <c r="B64" s="207"/>
      <c r="C64" s="94" t="s">
        <v>378</v>
      </c>
      <c r="D64" s="100" t="s">
        <v>379</v>
      </c>
      <c r="E64" s="94" t="s">
        <v>107</v>
      </c>
      <c r="F64" s="116">
        <v>15</v>
      </c>
      <c r="G64" s="55"/>
      <c r="H64" s="55"/>
      <c r="I64" s="122">
        <f t="shared" si="0"/>
        <v>0</v>
      </c>
      <c r="J64" s="122">
        <f t="shared" si="1"/>
        <v>0</v>
      </c>
      <c r="K64" s="122">
        <f t="shared" si="7"/>
        <v>0</v>
      </c>
    </row>
    <row r="65" spans="1:11" ht="24.75" customHeight="1" x14ac:dyDescent="0.2">
      <c r="A65" s="208"/>
      <c r="B65" s="207"/>
      <c r="C65" s="94" t="s">
        <v>380</v>
      </c>
      <c r="D65" s="100" t="s">
        <v>381</v>
      </c>
      <c r="E65" s="94" t="s">
        <v>107</v>
      </c>
      <c r="F65" s="116">
        <v>16</v>
      </c>
      <c r="G65" s="55"/>
      <c r="H65" s="55"/>
      <c r="I65" s="122">
        <f t="shared" si="0"/>
        <v>0</v>
      </c>
      <c r="J65" s="122">
        <f t="shared" si="1"/>
        <v>0</v>
      </c>
      <c r="K65" s="122">
        <f t="shared" si="7"/>
        <v>0</v>
      </c>
    </row>
    <row r="66" spans="1:11" ht="28.5" customHeight="1" x14ac:dyDescent="0.2">
      <c r="A66" s="208"/>
      <c r="B66" s="207"/>
      <c r="C66" s="94" t="s">
        <v>382</v>
      </c>
      <c r="D66" s="100" t="s">
        <v>383</v>
      </c>
      <c r="E66" s="94" t="s">
        <v>107</v>
      </c>
      <c r="F66" s="116">
        <v>20</v>
      </c>
      <c r="G66" s="55"/>
      <c r="H66" s="55"/>
      <c r="I66" s="122">
        <f t="shared" si="0"/>
        <v>0</v>
      </c>
      <c r="J66" s="122">
        <f t="shared" si="1"/>
        <v>0</v>
      </c>
      <c r="K66" s="122">
        <f t="shared" si="7"/>
        <v>0</v>
      </c>
    </row>
    <row r="67" spans="1:11" ht="24.75" customHeight="1" x14ac:dyDescent="0.2">
      <c r="A67" s="208"/>
      <c r="B67" s="207"/>
      <c r="C67" s="94" t="s">
        <v>222</v>
      </c>
      <c r="D67" s="100" t="s">
        <v>30</v>
      </c>
      <c r="E67" s="94" t="s">
        <v>107</v>
      </c>
      <c r="F67" s="116">
        <v>15</v>
      </c>
      <c r="G67" s="55"/>
      <c r="H67" s="55"/>
      <c r="I67" s="122">
        <f t="shared" si="0"/>
        <v>0</v>
      </c>
      <c r="J67" s="122">
        <f t="shared" si="1"/>
        <v>0</v>
      </c>
      <c r="K67" s="122">
        <f t="shared" si="7"/>
        <v>0</v>
      </c>
    </row>
    <row r="68" spans="1:11" ht="22.5" customHeight="1" x14ac:dyDescent="0.2">
      <c r="A68" s="208"/>
      <c r="B68" s="207"/>
      <c r="C68" s="94" t="s">
        <v>384</v>
      </c>
      <c r="D68" s="100" t="s">
        <v>385</v>
      </c>
      <c r="E68" s="94" t="s">
        <v>107</v>
      </c>
      <c r="F68" s="116">
        <v>12</v>
      </c>
      <c r="G68" s="55"/>
      <c r="H68" s="55"/>
      <c r="I68" s="122">
        <f t="shared" si="0"/>
        <v>0</v>
      </c>
      <c r="J68" s="122">
        <f t="shared" si="1"/>
        <v>0</v>
      </c>
      <c r="K68" s="122">
        <f t="shared" si="7"/>
        <v>0</v>
      </c>
    </row>
    <row r="69" spans="1:11" ht="21.75" customHeight="1" x14ac:dyDescent="0.2">
      <c r="A69" s="208"/>
      <c r="B69" s="207"/>
      <c r="C69" s="94" t="s">
        <v>223</v>
      </c>
      <c r="D69" s="100" t="s">
        <v>386</v>
      </c>
      <c r="E69" s="94" t="s">
        <v>107</v>
      </c>
      <c r="F69" s="116">
        <v>20</v>
      </c>
      <c r="G69" s="55"/>
      <c r="H69" s="55"/>
      <c r="I69" s="122">
        <f t="shared" si="0"/>
        <v>0</v>
      </c>
      <c r="J69" s="122">
        <f t="shared" si="1"/>
        <v>0</v>
      </c>
      <c r="K69" s="122">
        <f t="shared" si="7"/>
        <v>0</v>
      </c>
    </row>
    <row r="70" spans="1:11" ht="23.25" customHeight="1" x14ac:dyDescent="0.2">
      <c r="A70" s="208"/>
      <c r="B70" s="207"/>
      <c r="C70" s="94" t="s">
        <v>221</v>
      </c>
      <c r="D70" s="100" t="s">
        <v>387</v>
      </c>
      <c r="E70" s="94" t="s">
        <v>107</v>
      </c>
      <c r="F70" s="116">
        <v>30</v>
      </c>
      <c r="G70" s="55"/>
      <c r="H70" s="55"/>
      <c r="I70" s="122">
        <f t="shared" si="0"/>
        <v>0</v>
      </c>
      <c r="J70" s="122">
        <f t="shared" si="1"/>
        <v>0</v>
      </c>
      <c r="K70" s="122">
        <f t="shared" si="7"/>
        <v>0</v>
      </c>
    </row>
    <row r="71" spans="1:11" x14ac:dyDescent="0.2">
      <c r="A71" s="208"/>
      <c r="B71" s="98"/>
      <c r="C71" s="25"/>
      <c r="D71" s="102"/>
      <c r="E71" s="25"/>
      <c r="F71" s="114"/>
      <c r="G71" s="55"/>
      <c r="H71" s="55"/>
      <c r="I71" s="122">
        <f t="shared" si="0"/>
        <v>0</v>
      </c>
      <c r="J71" s="122">
        <f t="shared" si="1"/>
        <v>0</v>
      </c>
      <c r="K71" s="122">
        <f t="shared" si="7"/>
        <v>0</v>
      </c>
    </row>
    <row r="72" spans="1:11" ht="24" customHeight="1" x14ac:dyDescent="0.2">
      <c r="A72" s="208"/>
      <c r="B72" s="207" t="s">
        <v>31</v>
      </c>
      <c r="C72" s="94" t="s">
        <v>71</v>
      </c>
      <c r="D72" s="100" t="s">
        <v>32</v>
      </c>
      <c r="E72" s="94" t="s">
        <v>107</v>
      </c>
      <c r="F72" s="116">
        <v>40</v>
      </c>
      <c r="G72" s="55"/>
      <c r="H72" s="55"/>
      <c r="I72" s="122">
        <f t="shared" ref="I72:I92" si="8">H72*G72</f>
        <v>0</v>
      </c>
      <c r="J72" s="122">
        <f t="shared" ref="J72:J135" si="9">I72*24/100</f>
        <v>0</v>
      </c>
      <c r="K72" s="122">
        <f t="shared" si="7"/>
        <v>0</v>
      </c>
    </row>
    <row r="73" spans="1:11" ht="24" customHeight="1" x14ac:dyDescent="0.2">
      <c r="A73" s="208"/>
      <c r="B73" s="207"/>
      <c r="C73" s="94" t="s">
        <v>388</v>
      </c>
      <c r="D73" s="100" t="s">
        <v>389</v>
      </c>
      <c r="E73" s="94"/>
      <c r="F73" s="116">
        <v>45</v>
      </c>
      <c r="G73" s="55"/>
      <c r="H73" s="55"/>
      <c r="I73" s="122">
        <f t="shared" si="8"/>
        <v>0</v>
      </c>
      <c r="J73" s="122">
        <f t="shared" si="9"/>
        <v>0</v>
      </c>
      <c r="K73" s="122">
        <f t="shared" si="7"/>
        <v>0</v>
      </c>
    </row>
    <row r="74" spans="1:11" ht="22.5" customHeight="1" x14ac:dyDescent="0.2">
      <c r="A74" s="208"/>
      <c r="B74" s="207"/>
      <c r="C74" s="94" t="s">
        <v>390</v>
      </c>
      <c r="D74" s="100" t="s">
        <v>391</v>
      </c>
      <c r="E74" s="94" t="s">
        <v>107</v>
      </c>
      <c r="F74" s="116">
        <v>50</v>
      </c>
      <c r="G74" s="55"/>
      <c r="H74" s="55"/>
      <c r="I74" s="122">
        <f t="shared" si="8"/>
        <v>0</v>
      </c>
      <c r="J74" s="122">
        <f t="shared" si="9"/>
        <v>0</v>
      </c>
      <c r="K74" s="122">
        <f t="shared" si="7"/>
        <v>0</v>
      </c>
    </row>
    <row r="75" spans="1:11" ht="26.25" customHeight="1" x14ac:dyDescent="0.2">
      <c r="A75" s="208"/>
      <c r="B75" s="207"/>
      <c r="C75" s="94" t="s">
        <v>224</v>
      </c>
      <c r="D75" s="100" t="s">
        <v>33</v>
      </c>
      <c r="E75" s="94" t="s">
        <v>107</v>
      </c>
      <c r="F75" s="116">
        <v>40</v>
      </c>
      <c r="G75" s="55"/>
      <c r="H75" s="55"/>
      <c r="I75" s="122">
        <f t="shared" si="8"/>
        <v>0</v>
      </c>
      <c r="J75" s="122">
        <f t="shared" si="9"/>
        <v>0</v>
      </c>
      <c r="K75" s="122">
        <f t="shared" si="7"/>
        <v>0</v>
      </c>
    </row>
    <row r="76" spans="1:11" ht="24.75" customHeight="1" x14ac:dyDescent="0.2">
      <c r="A76" s="208"/>
      <c r="B76" s="207"/>
      <c r="C76" s="94" t="s">
        <v>225</v>
      </c>
      <c r="D76" s="100" t="s">
        <v>392</v>
      </c>
      <c r="E76" s="94" t="s">
        <v>107</v>
      </c>
      <c r="F76" s="116">
        <v>90</v>
      </c>
      <c r="G76" s="55"/>
      <c r="H76" s="55"/>
      <c r="I76" s="122">
        <f t="shared" si="8"/>
        <v>0</v>
      </c>
      <c r="J76" s="122">
        <f t="shared" si="9"/>
        <v>0</v>
      </c>
      <c r="K76" s="122">
        <f t="shared" si="7"/>
        <v>0</v>
      </c>
    </row>
    <row r="77" spans="1:11" ht="23.25" customHeight="1" x14ac:dyDescent="0.2">
      <c r="A77" s="208"/>
      <c r="B77" s="207"/>
      <c r="C77" s="94" t="s">
        <v>393</v>
      </c>
      <c r="D77" s="100" t="s">
        <v>394</v>
      </c>
      <c r="E77" s="94" t="s">
        <v>273</v>
      </c>
      <c r="F77" s="116">
        <v>50</v>
      </c>
      <c r="G77" s="55"/>
      <c r="H77" s="55"/>
      <c r="I77" s="122">
        <f t="shared" si="8"/>
        <v>0</v>
      </c>
      <c r="J77" s="122">
        <f t="shared" si="9"/>
        <v>0</v>
      </c>
      <c r="K77" s="122">
        <f t="shared" si="7"/>
        <v>0</v>
      </c>
    </row>
    <row r="78" spans="1:11" x14ac:dyDescent="0.2">
      <c r="A78" s="208"/>
      <c r="B78" s="98"/>
      <c r="C78" s="25"/>
      <c r="D78" s="102"/>
      <c r="E78" s="25"/>
      <c r="F78" s="114"/>
      <c r="G78" s="55"/>
      <c r="H78" s="55"/>
      <c r="I78" s="122">
        <f t="shared" si="8"/>
        <v>0</v>
      </c>
      <c r="J78" s="122">
        <f t="shared" si="9"/>
        <v>0</v>
      </c>
      <c r="K78" s="122">
        <f t="shared" si="7"/>
        <v>0</v>
      </c>
    </row>
    <row r="79" spans="1:11" ht="27" customHeight="1" x14ac:dyDescent="0.2">
      <c r="A79" s="208"/>
      <c r="B79" s="207" t="s">
        <v>35</v>
      </c>
      <c r="C79" s="94" t="s">
        <v>228</v>
      </c>
      <c r="D79" s="100" t="s">
        <v>395</v>
      </c>
      <c r="E79" s="94" t="s">
        <v>107</v>
      </c>
      <c r="F79" s="116">
        <v>50</v>
      </c>
      <c r="G79" s="55"/>
      <c r="H79" s="55"/>
      <c r="I79" s="122">
        <f t="shared" si="8"/>
        <v>0</v>
      </c>
      <c r="J79" s="122">
        <f t="shared" si="9"/>
        <v>0</v>
      </c>
      <c r="K79" s="122">
        <f t="shared" si="7"/>
        <v>0</v>
      </c>
    </row>
    <row r="80" spans="1:11" ht="25.5" customHeight="1" x14ac:dyDescent="0.2">
      <c r="A80" s="208"/>
      <c r="B80" s="207"/>
      <c r="C80" s="94" t="s">
        <v>396</v>
      </c>
      <c r="D80" s="100" t="s">
        <v>397</v>
      </c>
      <c r="E80" s="94" t="s">
        <v>107</v>
      </c>
      <c r="F80" s="116">
        <v>20</v>
      </c>
      <c r="G80" s="55"/>
      <c r="H80" s="55"/>
      <c r="I80" s="122">
        <f t="shared" si="8"/>
        <v>0</v>
      </c>
      <c r="J80" s="122">
        <f t="shared" si="9"/>
        <v>0</v>
      </c>
      <c r="K80" s="122">
        <f t="shared" si="7"/>
        <v>0</v>
      </c>
    </row>
    <row r="81" spans="1:11" ht="25.5" customHeight="1" x14ac:dyDescent="0.2">
      <c r="A81" s="208"/>
      <c r="B81" s="207"/>
      <c r="C81" s="94" t="s">
        <v>398</v>
      </c>
      <c r="D81" s="100" t="s">
        <v>399</v>
      </c>
      <c r="E81" s="94" t="s">
        <v>107</v>
      </c>
      <c r="F81" s="116">
        <v>30</v>
      </c>
      <c r="G81" s="55"/>
      <c r="H81" s="55"/>
      <c r="I81" s="122">
        <f t="shared" si="8"/>
        <v>0</v>
      </c>
      <c r="J81" s="122">
        <f t="shared" si="9"/>
        <v>0</v>
      </c>
      <c r="K81" s="122">
        <f t="shared" si="7"/>
        <v>0</v>
      </c>
    </row>
    <row r="82" spans="1:11" ht="25.5" customHeight="1" x14ac:dyDescent="0.2">
      <c r="A82" s="208"/>
      <c r="B82" s="207"/>
      <c r="C82" s="94" t="s">
        <v>234</v>
      </c>
      <c r="D82" s="100" t="s">
        <v>400</v>
      </c>
      <c r="E82" s="94" t="s">
        <v>107</v>
      </c>
      <c r="F82" s="116">
        <v>30</v>
      </c>
      <c r="G82" s="55"/>
      <c r="H82" s="55"/>
      <c r="I82" s="122">
        <f t="shared" si="8"/>
        <v>0</v>
      </c>
      <c r="J82" s="122">
        <f t="shared" si="9"/>
        <v>0</v>
      </c>
      <c r="K82" s="122">
        <f t="shared" si="7"/>
        <v>0</v>
      </c>
    </row>
    <row r="83" spans="1:11" ht="25.5" customHeight="1" x14ac:dyDescent="0.2">
      <c r="A83" s="208"/>
      <c r="B83" s="207"/>
      <c r="C83" s="94" t="s">
        <v>233</v>
      </c>
      <c r="D83" s="100" t="s">
        <v>401</v>
      </c>
      <c r="E83" s="94" t="s">
        <v>107</v>
      </c>
      <c r="F83" s="116">
        <v>40</v>
      </c>
      <c r="G83" s="55"/>
      <c r="H83" s="55"/>
      <c r="I83" s="122">
        <f t="shared" si="8"/>
        <v>0</v>
      </c>
      <c r="J83" s="122">
        <f t="shared" si="9"/>
        <v>0</v>
      </c>
      <c r="K83" s="122">
        <f t="shared" si="7"/>
        <v>0</v>
      </c>
    </row>
    <row r="84" spans="1:11" ht="26.25" customHeight="1" x14ac:dyDescent="0.2">
      <c r="A84" s="208"/>
      <c r="B84" s="207"/>
      <c r="C84" s="94" t="s">
        <v>402</v>
      </c>
      <c r="D84" s="100" t="s">
        <v>403</v>
      </c>
      <c r="E84" s="94" t="s">
        <v>107</v>
      </c>
      <c r="F84" s="116">
        <v>100</v>
      </c>
      <c r="G84" s="55"/>
      <c r="H84" s="55"/>
      <c r="I84" s="122">
        <f t="shared" si="8"/>
        <v>0</v>
      </c>
      <c r="J84" s="122">
        <f t="shared" si="9"/>
        <v>0</v>
      </c>
      <c r="K84" s="122">
        <f t="shared" si="7"/>
        <v>0</v>
      </c>
    </row>
    <row r="85" spans="1:11" ht="25.5" customHeight="1" x14ac:dyDescent="0.2">
      <c r="A85" s="208"/>
      <c r="B85" s="207"/>
      <c r="C85" s="94" t="s">
        <v>226</v>
      </c>
      <c r="D85" s="100" t="s">
        <v>36</v>
      </c>
      <c r="E85" s="94"/>
      <c r="F85" s="116">
        <v>120</v>
      </c>
      <c r="G85" s="55"/>
      <c r="H85" s="55"/>
      <c r="I85" s="122">
        <f t="shared" si="8"/>
        <v>0</v>
      </c>
      <c r="J85" s="122">
        <f t="shared" si="9"/>
        <v>0</v>
      </c>
      <c r="K85" s="122">
        <f t="shared" si="7"/>
        <v>0</v>
      </c>
    </row>
    <row r="86" spans="1:11" ht="26.25" customHeight="1" x14ac:dyDescent="0.2">
      <c r="A86" s="208"/>
      <c r="B86" s="207"/>
      <c r="C86" s="94" t="s">
        <v>227</v>
      </c>
      <c r="D86" s="100" t="s">
        <v>404</v>
      </c>
      <c r="E86" s="94" t="s">
        <v>107</v>
      </c>
      <c r="F86" s="116">
        <v>45</v>
      </c>
      <c r="G86" s="55"/>
      <c r="H86" s="55"/>
      <c r="I86" s="122">
        <f t="shared" si="8"/>
        <v>0</v>
      </c>
      <c r="J86" s="122">
        <f t="shared" si="9"/>
        <v>0</v>
      </c>
      <c r="K86" s="122">
        <f t="shared" si="7"/>
        <v>0</v>
      </c>
    </row>
    <row r="87" spans="1:11" ht="24.75" customHeight="1" x14ac:dyDescent="0.2">
      <c r="A87" s="208"/>
      <c r="B87" s="207"/>
      <c r="C87" s="94" t="s">
        <v>229</v>
      </c>
      <c r="D87" s="100" t="s">
        <v>405</v>
      </c>
      <c r="E87" s="94" t="s">
        <v>107</v>
      </c>
      <c r="F87" s="116">
        <v>55</v>
      </c>
      <c r="G87" s="55"/>
      <c r="H87" s="55"/>
      <c r="I87" s="122">
        <f t="shared" si="8"/>
        <v>0</v>
      </c>
      <c r="J87" s="122">
        <f t="shared" si="9"/>
        <v>0</v>
      </c>
      <c r="K87" s="122">
        <f t="shared" si="7"/>
        <v>0</v>
      </c>
    </row>
    <row r="88" spans="1:11" ht="24.75" customHeight="1" x14ac:dyDescent="0.2">
      <c r="A88" s="208"/>
      <c r="B88" s="207"/>
      <c r="C88" s="94" t="s">
        <v>230</v>
      </c>
      <c r="D88" s="100" t="s">
        <v>406</v>
      </c>
      <c r="E88" s="94" t="s">
        <v>107</v>
      </c>
      <c r="F88" s="116">
        <v>80</v>
      </c>
      <c r="G88" s="55"/>
      <c r="H88" s="55"/>
      <c r="I88" s="122">
        <f t="shared" si="8"/>
        <v>0</v>
      </c>
      <c r="J88" s="122">
        <f t="shared" si="9"/>
        <v>0</v>
      </c>
      <c r="K88" s="122">
        <f t="shared" si="7"/>
        <v>0</v>
      </c>
    </row>
    <row r="89" spans="1:11" ht="25.5" customHeight="1" x14ac:dyDescent="0.2">
      <c r="A89" s="208"/>
      <c r="B89" s="207"/>
      <c r="C89" s="94" t="s">
        <v>246</v>
      </c>
      <c r="D89" s="100" t="s">
        <v>37</v>
      </c>
      <c r="E89" s="94" t="s">
        <v>107</v>
      </c>
      <c r="F89" s="116">
        <v>80</v>
      </c>
      <c r="G89" s="55"/>
      <c r="H89" s="55"/>
      <c r="I89" s="122">
        <f t="shared" si="8"/>
        <v>0</v>
      </c>
      <c r="J89" s="122">
        <f t="shared" si="9"/>
        <v>0</v>
      </c>
      <c r="K89" s="122">
        <f t="shared" si="7"/>
        <v>0</v>
      </c>
    </row>
    <row r="90" spans="1:11" ht="26.25" customHeight="1" x14ac:dyDescent="0.2">
      <c r="A90" s="208"/>
      <c r="B90" s="207"/>
      <c r="C90" s="94" t="s">
        <v>231</v>
      </c>
      <c r="D90" s="100" t="s">
        <v>407</v>
      </c>
      <c r="E90" s="94" t="s">
        <v>107</v>
      </c>
      <c r="F90" s="116">
        <v>90</v>
      </c>
      <c r="G90" s="55"/>
      <c r="H90" s="55"/>
      <c r="I90" s="122">
        <f t="shared" si="8"/>
        <v>0</v>
      </c>
      <c r="J90" s="122">
        <f t="shared" si="9"/>
        <v>0</v>
      </c>
      <c r="K90" s="122">
        <f t="shared" si="7"/>
        <v>0</v>
      </c>
    </row>
    <row r="91" spans="1:11" ht="24.75" customHeight="1" x14ac:dyDescent="0.2">
      <c r="A91" s="208"/>
      <c r="B91" s="207"/>
      <c r="C91" s="94" t="s">
        <v>232</v>
      </c>
      <c r="D91" s="100" t="s">
        <v>408</v>
      </c>
      <c r="E91" s="94" t="s">
        <v>107</v>
      </c>
      <c r="F91" s="116">
        <v>20</v>
      </c>
      <c r="G91" s="55"/>
      <c r="H91" s="55"/>
      <c r="I91" s="122">
        <f t="shared" si="8"/>
        <v>0</v>
      </c>
      <c r="J91" s="122">
        <f t="shared" si="9"/>
        <v>0</v>
      </c>
      <c r="K91" s="122">
        <f t="shared" si="7"/>
        <v>0</v>
      </c>
    </row>
    <row r="92" spans="1:11" ht="24.75" customHeight="1" x14ac:dyDescent="0.2">
      <c r="A92" s="208"/>
      <c r="B92" s="207"/>
      <c r="C92" s="94" t="s">
        <v>409</v>
      </c>
      <c r="D92" s="100" t="s">
        <v>497</v>
      </c>
      <c r="E92" s="94" t="s">
        <v>107</v>
      </c>
      <c r="F92" s="116">
        <v>20</v>
      </c>
      <c r="G92" s="55"/>
      <c r="H92" s="55"/>
      <c r="I92" s="122">
        <f t="shared" si="8"/>
        <v>0</v>
      </c>
      <c r="J92" s="122">
        <f t="shared" si="9"/>
        <v>0</v>
      </c>
      <c r="K92" s="122">
        <f t="shared" si="7"/>
        <v>0</v>
      </c>
    </row>
    <row r="93" spans="1:11" ht="26.25" customHeight="1" x14ac:dyDescent="0.2">
      <c r="A93" s="110"/>
      <c r="B93" s="109"/>
      <c r="C93" s="109"/>
      <c r="D93" s="109"/>
      <c r="E93" s="109"/>
      <c r="F93" s="112" t="s">
        <v>182</v>
      </c>
      <c r="G93" s="109"/>
      <c r="H93" s="109"/>
      <c r="I93" s="120">
        <f>SUM(I47:I92)</f>
        <v>0</v>
      </c>
      <c r="J93" s="120">
        <f t="shared" ref="J93:K93" si="10">SUM(J47:J92)</f>
        <v>0</v>
      </c>
      <c r="K93" s="120">
        <f t="shared" si="10"/>
        <v>0</v>
      </c>
    </row>
    <row r="94" spans="1:11" ht="25.5" customHeight="1" x14ac:dyDescent="0.2">
      <c r="A94" s="208" t="s">
        <v>38</v>
      </c>
      <c r="B94" s="216" t="s">
        <v>39</v>
      </c>
      <c r="C94" s="94" t="s">
        <v>235</v>
      </c>
      <c r="D94" s="100" t="s">
        <v>40</v>
      </c>
      <c r="E94" s="94" t="s">
        <v>107</v>
      </c>
      <c r="F94" s="116">
        <v>120</v>
      </c>
      <c r="G94" s="55"/>
      <c r="H94" s="55"/>
      <c r="I94" s="122">
        <f t="shared" ref="I94" si="11">H94*G94</f>
        <v>0</v>
      </c>
      <c r="J94" s="122">
        <f t="shared" si="9"/>
        <v>0</v>
      </c>
      <c r="K94" s="122">
        <f t="shared" ref="K94" si="12">J94+I94</f>
        <v>0</v>
      </c>
    </row>
    <row r="95" spans="1:11" ht="24.75" customHeight="1" x14ac:dyDescent="0.2">
      <c r="A95" s="208"/>
      <c r="B95" s="216"/>
      <c r="C95" s="94" t="s">
        <v>410</v>
      </c>
      <c r="D95" s="100" t="s">
        <v>411</v>
      </c>
      <c r="E95" s="94" t="s">
        <v>107</v>
      </c>
      <c r="F95" s="116">
        <v>150</v>
      </c>
      <c r="G95" s="55"/>
      <c r="H95" s="55"/>
      <c r="I95" s="122">
        <f t="shared" ref="I95:I129" si="13">H95*G95</f>
        <v>0</v>
      </c>
      <c r="J95" s="122">
        <f t="shared" si="9"/>
        <v>0</v>
      </c>
      <c r="K95" s="122">
        <f t="shared" ref="K95:K129" si="14">J95+I95</f>
        <v>0</v>
      </c>
    </row>
    <row r="96" spans="1:11" ht="25.5" customHeight="1" x14ac:dyDescent="0.2">
      <c r="A96" s="208"/>
      <c r="B96" s="216"/>
      <c r="C96" s="94" t="s">
        <v>412</v>
      </c>
      <c r="D96" s="100" t="s">
        <v>498</v>
      </c>
      <c r="E96" s="94" t="s">
        <v>107</v>
      </c>
      <c r="F96" s="116">
        <v>140</v>
      </c>
      <c r="G96" s="55"/>
      <c r="H96" s="55"/>
      <c r="I96" s="122">
        <f t="shared" si="13"/>
        <v>0</v>
      </c>
      <c r="J96" s="122">
        <f t="shared" si="9"/>
        <v>0</v>
      </c>
      <c r="K96" s="122">
        <f t="shared" si="14"/>
        <v>0</v>
      </c>
    </row>
    <row r="97" spans="1:11" ht="24.75" customHeight="1" x14ac:dyDescent="0.2">
      <c r="A97" s="208"/>
      <c r="B97" s="216"/>
      <c r="C97" s="94" t="s">
        <v>236</v>
      </c>
      <c r="D97" s="100" t="s">
        <v>41</v>
      </c>
      <c r="E97" s="94" t="s">
        <v>107</v>
      </c>
      <c r="F97" s="116">
        <v>180</v>
      </c>
      <c r="G97" s="55"/>
      <c r="H97" s="55"/>
      <c r="I97" s="122">
        <f t="shared" si="13"/>
        <v>0</v>
      </c>
      <c r="J97" s="122">
        <f t="shared" si="9"/>
        <v>0</v>
      </c>
      <c r="K97" s="122">
        <f t="shared" si="14"/>
        <v>0</v>
      </c>
    </row>
    <row r="98" spans="1:11" ht="24.75" customHeight="1" x14ac:dyDescent="0.2">
      <c r="A98" s="208"/>
      <c r="B98" s="216"/>
      <c r="C98" s="94" t="s">
        <v>237</v>
      </c>
      <c r="D98" s="100" t="s">
        <v>413</v>
      </c>
      <c r="E98" s="94" t="s">
        <v>107</v>
      </c>
      <c r="F98" s="116">
        <v>350</v>
      </c>
      <c r="G98" s="55"/>
      <c r="H98" s="55"/>
      <c r="I98" s="122">
        <f t="shared" si="13"/>
        <v>0</v>
      </c>
      <c r="J98" s="122">
        <f t="shared" si="9"/>
        <v>0</v>
      </c>
      <c r="K98" s="122">
        <f t="shared" si="14"/>
        <v>0</v>
      </c>
    </row>
    <row r="99" spans="1:11" ht="24.75" customHeight="1" x14ac:dyDescent="0.2">
      <c r="A99" s="208"/>
      <c r="B99" s="216"/>
      <c r="C99" s="94" t="s">
        <v>238</v>
      </c>
      <c r="D99" s="100" t="s">
        <v>42</v>
      </c>
      <c r="E99" s="94" t="s">
        <v>107</v>
      </c>
      <c r="F99" s="116">
        <v>380</v>
      </c>
      <c r="G99" s="55"/>
      <c r="H99" s="55"/>
      <c r="I99" s="122">
        <f t="shared" si="13"/>
        <v>0</v>
      </c>
      <c r="J99" s="122">
        <f t="shared" si="9"/>
        <v>0</v>
      </c>
      <c r="K99" s="122">
        <f t="shared" si="14"/>
        <v>0</v>
      </c>
    </row>
    <row r="100" spans="1:11" ht="24" customHeight="1" x14ac:dyDescent="0.2">
      <c r="A100" s="208"/>
      <c r="B100" s="216"/>
      <c r="C100" s="94" t="s">
        <v>239</v>
      </c>
      <c r="D100" s="100" t="s">
        <v>43</v>
      </c>
      <c r="E100" s="94" t="s">
        <v>107</v>
      </c>
      <c r="F100" s="116">
        <v>350</v>
      </c>
      <c r="G100" s="55"/>
      <c r="H100" s="55"/>
      <c r="I100" s="122">
        <f t="shared" si="13"/>
        <v>0</v>
      </c>
      <c r="J100" s="122">
        <f t="shared" si="9"/>
        <v>0</v>
      </c>
      <c r="K100" s="122">
        <f t="shared" si="14"/>
        <v>0</v>
      </c>
    </row>
    <row r="101" spans="1:11" ht="23.25" customHeight="1" x14ac:dyDescent="0.2">
      <c r="A101" s="208"/>
      <c r="B101" s="216"/>
      <c r="C101" s="94" t="s">
        <v>240</v>
      </c>
      <c r="D101" s="100" t="s">
        <v>44</v>
      </c>
      <c r="E101" s="94" t="s">
        <v>107</v>
      </c>
      <c r="F101" s="116">
        <v>220</v>
      </c>
      <c r="G101" s="55"/>
      <c r="H101" s="55"/>
      <c r="I101" s="122">
        <f t="shared" si="13"/>
        <v>0</v>
      </c>
      <c r="J101" s="122">
        <f t="shared" si="9"/>
        <v>0</v>
      </c>
      <c r="K101" s="122">
        <f t="shared" si="14"/>
        <v>0</v>
      </c>
    </row>
    <row r="102" spans="1:11" ht="24" customHeight="1" x14ac:dyDescent="0.2">
      <c r="A102" s="208"/>
      <c r="B102" s="216"/>
      <c r="C102" s="94" t="s">
        <v>414</v>
      </c>
      <c r="D102" s="100" t="s">
        <v>415</v>
      </c>
      <c r="E102" s="94" t="s">
        <v>107</v>
      </c>
      <c r="F102" s="116">
        <v>420</v>
      </c>
      <c r="G102" s="55"/>
      <c r="H102" s="55"/>
      <c r="I102" s="122">
        <f t="shared" si="13"/>
        <v>0</v>
      </c>
      <c r="J102" s="122">
        <f t="shared" si="9"/>
        <v>0</v>
      </c>
      <c r="K102" s="122">
        <f t="shared" si="14"/>
        <v>0</v>
      </c>
    </row>
    <row r="103" spans="1:11" ht="36" customHeight="1" x14ac:dyDescent="0.2">
      <c r="A103" s="208"/>
      <c r="B103" s="216"/>
      <c r="C103" s="94" t="s">
        <v>416</v>
      </c>
      <c r="D103" s="100" t="s">
        <v>422</v>
      </c>
      <c r="E103" s="94" t="s">
        <v>107</v>
      </c>
      <c r="F103" s="116">
        <v>550</v>
      </c>
      <c r="G103" s="55"/>
      <c r="H103" s="55"/>
      <c r="I103" s="122">
        <f t="shared" si="13"/>
        <v>0</v>
      </c>
      <c r="J103" s="122">
        <f t="shared" si="9"/>
        <v>0</v>
      </c>
      <c r="K103" s="122">
        <f t="shared" si="14"/>
        <v>0</v>
      </c>
    </row>
    <row r="104" spans="1:11" ht="25.5" customHeight="1" x14ac:dyDescent="0.2">
      <c r="A104" s="208"/>
      <c r="B104" s="216"/>
      <c r="C104" s="94" t="s">
        <v>417</v>
      </c>
      <c r="D104" s="100" t="s">
        <v>418</v>
      </c>
      <c r="E104" s="94" t="s">
        <v>107</v>
      </c>
      <c r="F104" s="116">
        <v>500</v>
      </c>
      <c r="G104" s="55"/>
      <c r="H104" s="55"/>
      <c r="I104" s="122">
        <f t="shared" si="13"/>
        <v>0</v>
      </c>
      <c r="J104" s="122">
        <f t="shared" si="9"/>
        <v>0</v>
      </c>
      <c r="K104" s="122">
        <f t="shared" si="14"/>
        <v>0</v>
      </c>
    </row>
    <row r="105" spans="1:11" ht="25.5" customHeight="1" x14ac:dyDescent="0.2">
      <c r="A105" s="208"/>
      <c r="B105" s="216"/>
      <c r="C105" s="94" t="s">
        <v>241</v>
      </c>
      <c r="D105" s="100" t="s">
        <v>45</v>
      </c>
      <c r="E105" s="94" t="s">
        <v>107</v>
      </c>
      <c r="F105" s="116">
        <v>170</v>
      </c>
      <c r="G105" s="55"/>
      <c r="H105" s="55"/>
      <c r="I105" s="122">
        <f t="shared" si="13"/>
        <v>0</v>
      </c>
      <c r="J105" s="122">
        <f t="shared" si="9"/>
        <v>0</v>
      </c>
      <c r="K105" s="122">
        <f t="shared" si="14"/>
        <v>0</v>
      </c>
    </row>
    <row r="106" spans="1:11" ht="26.25" customHeight="1" x14ac:dyDescent="0.2">
      <c r="A106" s="208"/>
      <c r="B106" s="216"/>
      <c r="C106" s="94" t="s">
        <v>419</v>
      </c>
      <c r="D106" s="100" t="s">
        <v>420</v>
      </c>
      <c r="E106" s="94" t="s">
        <v>107</v>
      </c>
      <c r="F106" s="116">
        <v>350</v>
      </c>
      <c r="G106" s="55"/>
      <c r="H106" s="55"/>
      <c r="I106" s="122">
        <f t="shared" si="13"/>
        <v>0</v>
      </c>
      <c r="J106" s="122">
        <f t="shared" si="9"/>
        <v>0</v>
      </c>
      <c r="K106" s="122">
        <f t="shared" si="14"/>
        <v>0</v>
      </c>
    </row>
    <row r="107" spans="1:11" ht="26.25" customHeight="1" x14ac:dyDescent="0.2">
      <c r="A107" s="208"/>
      <c r="B107" s="216"/>
      <c r="C107" s="94" t="s">
        <v>242</v>
      </c>
      <c r="D107" s="100" t="s">
        <v>46</v>
      </c>
      <c r="E107" s="94" t="s">
        <v>107</v>
      </c>
      <c r="F107" s="116">
        <v>130</v>
      </c>
      <c r="G107" s="55"/>
      <c r="H107" s="55"/>
      <c r="I107" s="122">
        <f t="shared" si="13"/>
        <v>0</v>
      </c>
      <c r="J107" s="122">
        <f t="shared" si="9"/>
        <v>0</v>
      </c>
      <c r="K107" s="122">
        <f t="shared" si="14"/>
        <v>0</v>
      </c>
    </row>
    <row r="108" spans="1:11" ht="26.25" customHeight="1" x14ac:dyDescent="0.2">
      <c r="A108" s="208"/>
      <c r="B108" s="216"/>
      <c r="C108" s="94" t="s">
        <v>243</v>
      </c>
      <c r="D108" s="100" t="s">
        <v>47</v>
      </c>
      <c r="E108" s="94" t="s">
        <v>107</v>
      </c>
      <c r="F108" s="116">
        <v>200</v>
      </c>
      <c r="G108" s="55"/>
      <c r="H108" s="55"/>
      <c r="I108" s="122">
        <f t="shared" si="13"/>
        <v>0</v>
      </c>
      <c r="J108" s="122">
        <f t="shared" si="9"/>
        <v>0</v>
      </c>
      <c r="K108" s="122">
        <f t="shared" si="14"/>
        <v>0</v>
      </c>
    </row>
    <row r="109" spans="1:11" ht="27" customHeight="1" x14ac:dyDescent="0.2">
      <c r="A109" s="208"/>
      <c r="B109" s="216"/>
      <c r="C109" s="94" t="s">
        <v>244</v>
      </c>
      <c r="D109" s="100" t="s">
        <v>48</v>
      </c>
      <c r="E109" s="94" t="s">
        <v>107</v>
      </c>
      <c r="F109" s="116">
        <v>300</v>
      </c>
      <c r="G109" s="55"/>
      <c r="H109" s="55"/>
      <c r="I109" s="122">
        <f t="shared" si="13"/>
        <v>0</v>
      </c>
      <c r="J109" s="122">
        <f t="shared" si="9"/>
        <v>0</v>
      </c>
      <c r="K109" s="122">
        <f t="shared" si="14"/>
        <v>0</v>
      </c>
    </row>
    <row r="110" spans="1:11" ht="24" customHeight="1" x14ac:dyDescent="0.2">
      <c r="A110" s="208"/>
      <c r="B110" s="216"/>
      <c r="C110" s="94" t="s">
        <v>283</v>
      </c>
      <c r="D110" s="100" t="s">
        <v>284</v>
      </c>
      <c r="E110" s="94" t="s">
        <v>107</v>
      </c>
      <c r="F110" s="116">
        <v>350</v>
      </c>
      <c r="G110" s="55"/>
      <c r="H110" s="55"/>
      <c r="I110" s="122">
        <f t="shared" si="13"/>
        <v>0</v>
      </c>
      <c r="J110" s="122">
        <f t="shared" si="9"/>
        <v>0</v>
      </c>
      <c r="K110" s="122">
        <f t="shared" si="14"/>
        <v>0</v>
      </c>
    </row>
    <row r="111" spans="1:11" ht="25.5" customHeight="1" x14ac:dyDescent="0.2">
      <c r="A111" s="208"/>
      <c r="B111" s="216"/>
      <c r="C111" s="94" t="s">
        <v>245</v>
      </c>
      <c r="D111" s="100" t="s">
        <v>49</v>
      </c>
      <c r="E111" s="94" t="s">
        <v>107</v>
      </c>
      <c r="F111" s="116">
        <v>430</v>
      </c>
      <c r="G111" s="55"/>
      <c r="H111" s="55"/>
      <c r="I111" s="122">
        <f t="shared" si="13"/>
        <v>0</v>
      </c>
      <c r="J111" s="122">
        <f t="shared" si="9"/>
        <v>0</v>
      </c>
      <c r="K111" s="122">
        <f t="shared" si="14"/>
        <v>0</v>
      </c>
    </row>
    <row r="112" spans="1:11" ht="25.5" customHeight="1" x14ac:dyDescent="0.2">
      <c r="A112" s="208"/>
      <c r="B112" s="216"/>
      <c r="C112" s="94" t="s">
        <v>285</v>
      </c>
      <c r="D112" s="100" t="s">
        <v>50</v>
      </c>
      <c r="E112" s="94" t="s">
        <v>107</v>
      </c>
      <c r="F112" s="116">
        <v>1000</v>
      </c>
      <c r="G112" s="55"/>
      <c r="H112" s="55"/>
      <c r="I112" s="122">
        <f t="shared" si="13"/>
        <v>0</v>
      </c>
      <c r="J112" s="122">
        <f t="shared" si="9"/>
        <v>0</v>
      </c>
      <c r="K112" s="122">
        <f t="shared" si="14"/>
        <v>0</v>
      </c>
    </row>
    <row r="113" spans="1:11" ht="25.5" customHeight="1" x14ac:dyDescent="0.2">
      <c r="A113" s="208"/>
      <c r="B113" s="216"/>
      <c r="C113" s="94" t="s">
        <v>286</v>
      </c>
      <c r="D113" s="100" t="s">
        <v>51</v>
      </c>
      <c r="E113" s="94" t="s">
        <v>107</v>
      </c>
      <c r="F113" s="116">
        <v>1500</v>
      </c>
      <c r="G113" s="55"/>
      <c r="H113" s="55"/>
      <c r="I113" s="122">
        <f t="shared" si="13"/>
        <v>0</v>
      </c>
      <c r="J113" s="122">
        <f t="shared" si="9"/>
        <v>0</v>
      </c>
      <c r="K113" s="122">
        <f t="shared" si="14"/>
        <v>0</v>
      </c>
    </row>
    <row r="114" spans="1:11" ht="24.75" customHeight="1" x14ac:dyDescent="0.2">
      <c r="A114" s="208"/>
      <c r="B114" s="216"/>
      <c r="C114" s="94" t="s">
        <v>421</v>
      </c>
      <c r="D114" s="100" t="s">
        <v>423</v>
      </c>
      <c r="E114" s="94" t="s">
        <v>20</v>
      </c>
      <c r="F114" s="116">
        <v>400</v>
      </c>
      <c r="G114" s="55"/>
      <c r="H114" s="55"/>
      <c r="I114" s="122">
        <f t="shared" si="13"/>
        <v>0</v>
      </c>
      <c r="J114" s="122">
        <f t="shared" si="9"/>
        <v>0</v>
      </c>
      <c r="K114" s="122">
        <f t="shared" si="14"/>
        <v>0</v>
      </c>
    </row>
    <row r="115" spans="1:11" x14ac:dyDescent="0.2">
      <c r="A115" s="208"/>
      <c r="B115" s="98"/>
      <c r="C115" s="27"/>
      <c r="D115" s="102"/>
      <c r="E115" s="27"/>
      <c r="F115" s="114"/>
      <c r="G115" s="55"/>
      <c r="H115" s="55"/>
      <c r="I115" s="122">
        <f t="shared" si="13"/>
        <v>0</v>
      </c>
      <c r="J115" s="122">
        <f t="shared" si="9"/>
        <v>0</v>
      </c>
      <c r="K115" s="122">
        <f t="shared" si="14"/>
        <v>0</v>
      </c>
    </row>
    <row r="116" spans="1:11" ht="24" customHeight="1" x14ac:dyDescent="0.2">
      <c r="A116" s="208"/>
      <c r="B116" s="216" t="s">
        <v>52</v>
      </c>
      <c r="C116" s="94" t="s">
        <v>85</v>
      </c>
      <c r="D116" s="100" t="s">
        <v>424</v>
      </c>
      <c r="E116" s="94" t="s">
        <v>425</v>
      </c>
      <c r="F116" s="116">
        <v>200</v>
      </c>
      <c r="G116" s="55"/>
      <c r="H116" s="55"/>
      <c r="I116" s="122">
        <f t="shared" si="13"/>
        <v>0</v>
      </c>
      <c r="J116" s="122">
        <f t="shared" si="9"/>
        <v>0</v>
      </c>
      <c r="K116" s="122">
        <f t="shared" si="14"/>
        <v>0</v>
      </c>
    </row>
    <row r="117" spans="1:11" ht="24.75" customHeight="1" x14ac:dyDescent="0.2">
      <c r="A117" s="208"/>
      <c r="B117" s="216"/>
      <c r="C117" s="94" t="s">
        <v>86</v>
      </c>
      <c r="D117" s="100" t="s">
        <v>426</v>
      </c>
      <c r="E117" s="94" t="s">
        <v>425</v>
      </c>
      <c r="F117" s="116">
        <v>260</v>
      </c>
      <c r="G117" s="55"/>
      <c r="H117" s="55"/>
      <c r="I117" s="122">
        <f t="shared" si="13"/>
        <v>0</v>
      </c>
      <c r="J117" s="122">
        <f t="shared" si="9"/>
        <v>0</v>
      </c>
      <c r="K117" s="122">
        <f t="shared" si="14"/>
        <v>0</v>
      </c>
    </row>
    <row r="118" spans="1:11" ht="24.75" customHeight="1" x14ac:dyDescent="0.2">
      <c r="A118" s="208"/>
      <c r="B118" s="216"/>
      <c r="C118" s="94" t="s">
        <v>88</v>
      </c>
      <c r="D118" s="100" t="s">
        <v>427</v>
      </c>
      <c r="E118" s="94" t="s">
        <v>273</v>
      </c>
      <c r="F118" s="116">
        <v>200</v>
      </c>
      <c r="G118" s="55"/>
      <c r="H118" s="55"/>
      <c r="I118" s="122">
        <f t="shared" si="13"/>
        <v>0</v>
      </c>
      <c r="J118" s="122">
        <f t="shared" si="9"/>
        <v>0</v>
      </c>
      <c r="K118" s="122">
        <f t="shared" si="14"/>
        <v>0</v>
      </c>
    </row>
    <row r="119" spans="1:11" ht="24.75" customHeight="1" x14ac:dyDescent="0.2">
      <c r="A119" s="208"/>
      <c r="B119" s="216"/>
      <c r="C119" s="94" t="s">
        <v>428</v>
      </c>
      <c r="D119" s="100" t="s">
        <v>429</v>
      </c>
      <c r="E119" s="94" t="s">
        <v>273</v>
      </c>
      <c r="F119" s="116">
        <v>200</v>
      </c>
      <c r="G119" s="55"/>
      <c r="H119" s="55"/>
      <c r="I119" s="122">
        <f t="shared" si="13"/>
        <v>0</v>
      </c>
      <c r="J119" s="122">
        <f t="shared" si="9"/>
        <v>0</v>
      </c>
      <c r="K119" s="122">
        <f t="shared" si="14"/>
        <v>0</v>
      </c>
    </row>
    <row r="120" spans="1:11" ht="24.75" customHeight="1" x14ac:dyDescent="0.2">
      <c r="A120" s="208"/>
      <c r="B120" s="216"/>
      <c r="C120" s="94" t="s">
        <v>247</v>
      </c>
      <c r="D120" s="100" t="s">
        <v>53</v>
      </c>
      <c r="E120" s="94" t="s">
        <v>273</v>
      </c>
      <c r="F120" s="116">
        <v>320</v>
      </c>
      <c r="G120" s="55"/>
      <c r="H120" s="55"/>
      <c r="I120" s="122">
        <f t="shared" si="13"/>
        <v>0</v>
      </c>
      <c r="J120" s="122">
        <f t="shared" si="9"/>
        <v>0</v>
      </c>
      <c r="K120" s="122">
        <f t="shared" si="14"/>
        <v>0</v>
      </c>
    </row>
    <row r="121" spans="1:11" x14ac:dyDescent="0.2">
      <c r="A121" s="208"/>
      <c r="B121" s="98"/>
      <c r="C121" s="25"/>
      <c r="D121" s="98"/>
      <c r="E121" s="25"/>
      <c r="F121" s="114"/>
      <c r="G121" s="55"/>
      <c r="H121" s="55"/>
      <c r="I121" s="122">
        <f t="shared" si="13"/>
        <v>0</v>
      </c>
      <c r="J121" s="122">
        <f t="shared" si="9"/>
        <v>0</v>
      </c>
      <c r="K121" s="122">
        <f t="shared" si="14"/>
        <v>0</v>
      </c>
    </row>
    <row r="122" spans="1:11" ht="25.5" customHeight="1" x14ac:dyDescent="0.2">
      <c r="A122" s="208"/>
      <c r="B122" s="207" t="s">
        <v>54</v>
      </c>
      <c r="C122" s="85" t="s">
        <v>304</v>
      </c>
      <c r="D122" s="99" t="s">
        <v>56</v>
      </c>
      <c r="E122" s="85" t="s">
        <v>144</v>
      </c>
      <c r="F122" s="115">
        <v>20</v>
      </c>
      <c r="G122" s="55"/>
      <c r="H122" s="55"/>
      <c r="I122" s="122">
        <f t="shared" si="13"/>
        <v>0</v>
      </c>
      <c r="J122" s="122">
        <f t="shared" si="9"/>
        <v>0</v>
      </c>
      <c r="K122" s="122">
        <f t="shared" si="14"/>
        <v>0</v>
      </c>
    </row>
    <row r="123" spans="1:11" ht="24.75" customHeight="1" x14ac:dyDescent="0.2">
      <c r="A123" s="208"/>
      <c r="B123" s="207"/>
      <c r="C123" s="85" t="s">
        <v>305</v>
      </c>
      <c r="D123" s="99" t="s">
        <v>307</v>
      </c>
      <c r="E123" s="85" t="s">
        <v>107</v>
      </c>
      <c r="F123" s="115">
        <v>15</v>
      </c>
      <c r="G123" s="55"/>
      <c r="H123" s="55"/>
      <c r="I123" s="122">
        <f t="shared" si="13"/>
        <v>0</v>
      </c>
      <c r="J123" s="122">
        <f t="shared" si="9"/>
        <v>0</v>
      </c>
      <c r="K123" s="122">
        <f t="shared" si="14"/>
        <v>0</v>
      </c>
    </row>
    <row r="124" spans="1:11" ht="25.5" customHeight="1" x14ac:dyDescent="0.2">
      <c r="A124" s="208"/>
      <c r="B124" s="207"/>
      <c r="C124" s="85" t="s">
        <v>306</v>
      </c>
      <c r="D124" s="99" t="s">
        <v>308</v>
      </c>
      <c r="E124" s="85" t="s">
        <v>107</v>
      </c>
      <c r="F124" s="115">
        <v>35</v>
      </c>
      <c r="G124" s="55"/>
      <c r="H124" s="55"/>
      <c r="I124" s="122">
        <f t="shared" si="13"/>
        <v>0</v>
      </c>
      <c r="J124" s="122">
        <f t="shared" si="9"/>
        <v>0</v>
      </c>
      <c r="K124" s="122">
        <f t="shared" si="14"/>
        <v>0</v>
      </c>
    </row>
    <row r="125" spans="1:11" ht="24.75" customHeight="1" x14ac:dyDescent="0.2">
      <c r="A125" s="208"/>
      <c r="B125" s="207"/>
      <c r="C125" s="85" t="s">
        <v>248</v>
      </c>
      <c r="D125" s="99" t="s">
        <v>58</v>
      </c>
      <c r="E125" s="85" t="s">
        <v>144</v>
      </c>
      <c r="F125" s="115">
        <v>12</v>
      </c>
      <c r="G125" s="55"/>
      <c r="H125" s="55"/>
      <c r="I125" s="122">
        <f t="shared" si="13"/>
        <v>0</v>
      </c>
      <c r="J125" s="122">
        <f t="shared" si="9"/>
        <v>0</v>
      </c>
      <c r="K125" s="122">
        <f t="shared" si="14"/>
        <v>0</v>
      </c>
    </row>
    <row r="126" spans="1:11" ht="24" customHeight="1" x14ac:dyDescent="0.2">
      <c r="A126" s="208"/>
      <c r="B126" s="207"/>
      <c r="C126" s="85" t="s">
        <v>249</v>
      </c>
      <c r="D126" s="99" t="s">
        <v>60</v>
      </c>
      <c r="E126" s="85" t="s">
        <v>144</v>
      </c>
      <c r="F126" s="115">
        <v>10</v>
      </c>
      <c r="G126" s="55"/>
      <c r="H126" s="55"/>
      <c r="I126" s="122">
        <f t="shared" si="13"/>
        <v>0</v>
      </c>
      <c r="J126" s="122">
        <f t="shared" si="9"/>
        <v>0</v>
      </c>
      <c r="K126" s="122">
        <f t="shared" si="14"/>
        <v>0</v>
      </c>
    </row>
    <row r="127" spans="1:11" ht="24" customHeight="1" x14ac:dyDescent="0.2">
      <c r="A127" s="208"/>
      <c r="B127" s="207"/>
      <c r="C127" s="85" t="s">
        <v>250</v>
      </c>
      <c r="D127" s="99" t="s">
        <v>62</v>
      </c>
      <c r="E127" s="85" t="s">
        <v>144</v>
      </c>
      <c r="F127" s="115">
        <v>8</v>
      </c>
      <c r="G127" s="55"/>
      <c r="H127" s="55"/>
      <c r="I127" s="122">
        <f t="shared" si="13"/>
        <v>0</v>
      </c>
      <c r="J127" s="122">
        <f t="shared" si="9"/>
        <v>0</v>
      </c>
      <c r="K127" s="122">
        <f t="shared" si="14"/>
        <v>0</v>
      </c>
    </row>
    <row r="128" spans="1:11" ht="24" customHeight="1" x14ac:dyDescent="0.2">
      <c r="A128" s="208"/>
      <c r="B128" s="207"/>
      <c r="C128" s="85" t="s">
        <v>310</v>
      </c>
      <c r="D128" s="99" t="s">
        <v>311</v>
      </c>
      <c r="E128" s="85" t="s">
        <v>144</v>
      </c>
      <c r="F128" s="115">
        <v>35</v>
      </c>
      <c r="G128" s="55"/>
      <c r="H128" s="55"/>
      <c r="I128" s="122">
        <f t="shared" si="13"/>
        <v>0</v>
      </c>
      <c r="J128" s="122">
        <f t="shared" si="9"/>
        <v>0</v>
      </c>
      <c r="K128" s="122">
        <f t="shared" si="14"/>
        <v>0</v>
      </c>
    </row>
    <row r="129" spans="1:11" ht="24" customHeight="1" x14ac:dyDescent="0.2">
      <c r="A129" s="208"/>
      <c r="B129" s="207"/>
      <c r="C129" s="85" t="s">
        <v>309</v>
      </c>
      <c r="D129" s="99" t="s">
        <v>312</v>
      </c>
      <c r="E129" s="85" t="s">
        <v>144</v>
      </c>
      <c r="F129" s="115">
        <v>40</v>
      </c>
      <c r="G129" s="55"/>
      <c r="H129" s="55"/>
      <c r="I129" s="122">
        <f t="shared" si="13"/>
        <v>0</v>
      </c>
      <c r="J129" s="122">
        <f t="shared" si="9"/>
        <v>0</v>
      </c>
      <c r="K129" s="122">
        <f t="shared" si="14"/>
        <v>0</v>
      </c>
    </row>
    <row r="130" spans="1:11" ht="24" customHeight="1" x14ac:dyDescent="0.2">
      <c r="A130" s="110"/>
      <c r="B130" s="109"/>
      <c r="C130" s="109"/>
      <c r="D130" s="109"/>
      <c r="E130" s="109"/>
      <c r="F130" s="112" t="s">
        <v>183</v>
      </c>
      <c r="G130" s="109"/>
      <c r="H130" s="109"/>
      <c r="I130" s="120">
        <f>SUM(I94:I129)</f>
        <v>0</v>
      </c>
      <c r="J130" s="120">
        <f t="shared" ref="J130:K130" si="15">SUM(J94:J129)</f>
        <v>0</v>
      </c>
      <c r="K130" s="120">
        <f t="shared" si="15"/>
        <v>0</v>
      </c>
    </row>
    <row r="131" spans="1:11" ht="24.75" customHeight="1" x14ac:dyDescent="0.2">
      <c r="A131" s="208" t="s">
        <v>64</v>
      </c>
      <c r="B131" s="207" t="s">
        <v>65</v>
      </c>
      <c r="C131" s="25" t="s">
        <v>66</v>
      </c>
      <c r="D131" s="102" t="s">
        <v>67</v>
      </c>
      <c r="E131" s="25" t="s">
        <v>23</v>
      </c>
      <c r="F131" s="114">
        <v>60</v>
      </c>
      <c r="G131" s="55"/>
      <c r="H131" s="55"/>
      <c r="I131" s="122">
        <f t="shared" ref="I131" si="16">H131*G131</f>
        <v>0</v>
      </c>
      <c r="J131" s="122">
        <f t="shared" si="9"/>
        <v>0</v>
      </c>
      <c r="K131" s="122">
        <f t="shared" ref="K131" si="17">J131+I131</f>
        <v>0</v>
      </c>
    </row>
    <row r="132" spans="1:11" ht="24.75" customHeight="1" x14ac:dyDescent="0.2">
      <c r="A132" s="208"/>
      <c r="B132" s="207"/>
      <c r="C132" s="25" t="s">
        <v>68</v>
      </c>
      <c r="D132" s="102" t="s">
        <v>69</v>
      </c>
      <c r="E132" s="25" t="s">
        <v>23</v>
      </c>
      <c r="F132" s="114">
        <v>90</v>
      </c>
      <c r="G132" s="55"/>
      <c r="H132" s="55"/>
      <c r="I132" s="122">
        <f t="shared" ref="I132:I169" si="18">H132*G132</f>
        <v>0</v>
      </c>
      <c r="J132" s="122">
        <f t="shared" si="9"/>
        <v>0</v>
      </c>
      <c r="K132" s="122">
        <f t="shared" ref="K132:K169" si="19">J132+I132</f>
        <v>0</v>
      </c>
    </row>
    <row r="133" spans="1:11" x14ac:dyDescent="0.2">
      <c r="A133" s="208"/>
      <c r="B133" s="98"/>
      <c r="C133" s="27"/>
      <c r="D133" s="102"/>
      <c r="E133" s="27"/>
      <c r="F133" s="114"/>
      <c r="G133" s="55"/>
      <c r="H133" s="55"/>
      <c r="I133" s="122">
        <f t="shared" si="18"/>
        <v>0</v>
      </c>
      <c r="J133" s="122">
        <f t="shared" si="9"/>
        <v>0</v>
      </c>
      <c r="K133" s="122">
        <f t="shared" si="19"/>
        <v>0</v>
      </c>
    </row>
    <row r="134" spans="1:11" ht="26.25" customHeight="1" x14ac:dyDescent="0.2">
      <c r="A134" s="208"/>
      <c r="B134" s="207" t="s">
        <v>70</v>
      </c>
      <c r="C134" s="85" t="s">
        <v>430</v>
      </c>
      <c r="D134" s="99" t="s">
        <v>431</v>
      </c>
      <c r="E134" s="85" t="s">
        <v>273</v>
      </c>
      <c r="F134" s="115">
        <v>60</v>
      </c>
      <c r="G134" s="55"/>
      <c r="H134" s="55"/>
      <c r="I134" s="122">
        <f t="shared" si="18"/>
        <v>0</v>
      </c>
      <c r="J134" s="122">
        <f t="shared" si="9"/>
        <v>0</v>
      </c>
      <c r="K134" s="122">
        <f t="shared" si="19"/>
        <v>0</v>
      </c>
    </row>
    <row r="135" spans="1:11" ht="24" customHeight="1" x14ac:dyDescent="0.2">
      <c r="A135" s="208"/>
      <c r="B135" s="207"/>
      <c r="C135" s="85" t="s">
        <v>81</v>
      </c>
      <c r="D135" s="99" t="s">
        <v>72</v>
      </c>
      <c r="E135" s="85" t="s">
        <v>34</v>
      </c>
      <c r="F135" s="115">
        <v>120</v>
      </c>
      <c r="G135" s="55"/>
      <c r="H135" s="55"/>
      <c r="I135" s="122">
        <f t="shared" si="18"/>
        <v>0</v>
      </c>
      <c r="J135" s="122">
        <f t="shared" si="9"/>
        <v>0</v>
      </c>
      <c r="K135" s="122">
        <f t="shared" si="19"/>
        <v>0</v>
      </c>
    </row>
    <row r="136" spans="1:11" ht="24" customHeight="1" x14ac:dyDescent="0.2">
      <c r="A136" s="208"/>
      <c r="B136" s="207"/>
      <c r="C136" s="85" t="s">
        <v>152</v>
      </c>
      <c r="D136" s="99" t="s">
        <v>287</v>
      </c>
      <c r="E136" s="85" t="s">
        <v>34</v>
      </c>
      <c r="F136" s="115">
        <v>55</v>
      </c>
      <c r="G136" s="55"/>
      <c r="H136" s="55"/>
      <c r="I136" s="122">
        <f t="shared" si="18"/>
        <v>0</v>
      </c>
      <c r="J136" s="122">
        <f t="shared" ref="J136:J199" si="20">I136*24/100</f>
        <v>0</v>
      </c>
      <c r="K136" s="122">
        <f t="shared" si="19"/>
        <v>0</v>
      </c>
    </row>
    <row r="137" spans="1:11" x14ac:dyDescent="0.2">
      <c r="A137" s="208"/>
      <c r="B137" s="98"/>
      <c r="C137" s="25"/>
      <c r="D137" s="102"/>
      <c r="E137" s="25"/>
      <c r="F137" s="114"/>
      <c r="G137" s="55"/>
      <c r="H137" s="55"/>
      <c r="I137" s="122">
        <f t="shared" si="18"/>
        <v>0</v>
      </c>
      <c r="J137" s="122">
        <f t="shared" si="20"/>
        <v>0</v>
      </c>
      <c r="K137" s="122">
        <f t="shared" si="19"/>
        <v>0</v>
      </c>
    </row>
    <row r="138" spans="1:11" ht="25.5" customHeight="1" x14ac:dyDescent="0.2">
      <c r="A138" s="208"/>
      <c r="B138" s="207" t="s">
        <v>73</v>
      </c>
      <c r="C138" s="27" t="s">
        <v>75</v>
      </c>
      <c r="D138" s="102" t="s">
        <v>74</v>
      </c>
      <c r="E138" s="27" t="s">
        <v>144</v>
      </c>
      <c r="F138" s="114">
        <v>30</v>
      </c>
      <c r="G138" s="55"/>
      <c r="H138" s="55"/>
      <c r="I138" s="122">
        <f t="shared" si="18"/>
        <v>0</v>
      </c>
      <c r="J138" s="122">
        <f t="shared" si="20"/>
        <v>0</v>
      </c>
      <c r="K138" s="122">
        <f t="shared" si="19"/>
        <v>0</v>
      </c>
    </row>
    <row r="139" spans="1:11" ht="25.5" customHeight="1" x14ac:dyDescent="0.2">
      <c r="A139" s="208"/>
      <c r="B139" s="207"/>
      <c r="C139" s="27" t="s">
        <v>252</v>
      </c>
      <c r="D139" s="102" t="s">
        <v>76</v>
      </c>
      <c r="E139" s="27"/>
      <c r="F139" s="114">
        <v>40</v>
      </c>
      <c r="G139" s="55"/>
      <c r="H139" s="55"/>
      <c r="I139" s="122">
        <f t="shared" si="18"/>
        <v>0</v>
      </c>
      <c r="J139" s="122">
        <f t="shared" si="20"/>
        <v>0</v>
      </c>
      <c r="K139" s="122">
        <f t="shared" si="19"/>
        <v>0</v>
      </c>
    </row>
    <row r="140" spans="1:11" ht="24" customHeight="1" x14ac:dyDescent="0.2">
      <c r="A140" s="208"/>
      <c r="B140" s="207"/>
      <c r="C140" s="27" t="s">
        <v>77</v>
      </c>
      <c r="D140" s="102" t="s">
        <v>78</v>
      </c>
      <c r="E140" s="27" t="s">
        <v>144</v>
      </c>
      <c r="F140" s="114">
        <v>35</v>
      </c>
      <c r="G140" s="55"/>
      <c r="H140" s="55"/>
      <c r="I140" s="122">
        <f t="shared" si="18"/>
        <v>0</v>
      </c>
      <c r="J140" s="122">
        <f t="shared" si="20"/>
        <v>0</v>
      </c>
      <c r="K140" s="122">
        <f t="shared" si="19"/>
        <v>0</v>
      </c>
    </row>
    <row r="141" spans="1:11" ht="24.75" customHeight="1" x14ac:dyDescent="0.2">
      <c r="A141" s="208"/>
      <c r="B141" s="207"/>
      <c r="C141" s="87" t="s">
        <v>79</v>
      </c>
      <c r="D141" s="103" t="s">
        <v>288</v>
      </c>
      <c r="E141" s="87" t="s">
        <v>144</v>
      </c>
      <c r="F141" s="115">
        <v>35</v>
      </c>
      <c r="G141" s="55"/>
      <c r="H141" s="55"/>
      <c r="I141" s="122">
        <f t="shared" si="18"/>
        <v>0</v>
      </c>
      <c r="J141" s="122">
        <f t="shared" si="20"/>
        <v>0</v>
      </c>
      <c r="K141" s="122">
        <f t="shared" si="19"/>
        <v>0</v>
      </c>
    </row>
    <row r="142" spans="1:11" x14ac:dyDescent="0.2">
      <c r="A142" s="208"/>
      <c r="B142" s="104"/>
      <c r="C142" s="25"/>
      <c r="D142" s="102"/>
      <c r="E142" s="25"/>
      <c r="F142" s="114"/>
      <c r="G142" s="55"/>
      <c r="H142" s="55"/>
      <c r="I142" s="122">
        <f t="shared" si="18"/>
        <v>0</v>
      </c>
      <c r="J142" s="122">
        <f t="shared" si="20"/>
        <v>0</v>
      </c>
      <c r="K142" s="122">
        <f t="shared" si="19"/>
        <v>0</v>
      </c>
    </row>
    <row r="143" spans="1:11" ht="27.75" customHeight="1" x14ac:dyDescent="0.2">
      <c r="A143" s="208"/>
      <c r="B143" s="207" t="s">
        <v>80</v>
      </c>
      <c r="C143" s="27" t="s">
        <v>254</v>
      </c>
      <c r="D143" s="102" t="s">
        <v>83</v>
      </c>
      <c r="E143" s="27" t="s">
        <v>107</v>
      </c>
      <c r="F143" s="114">
        <v>30</v>
      </c>
      <c r="G143" s="55"/>
      <c r="H143" s="55"/>
      <c r="I143" s="122">
        <f t="shared" si="18"/>
        <v>0</v>
      </c>
      <c r="J143" s="122">
        <f t="shared" si="20"/>
        <v>0</v>
      </c>
      <c r="K143" s="122">
        <f t="shared" si="19"/>
        <v>0</v>
      </c>
    </row>
    <row r="144" spans="1:11" ht="25.5" customHeight="1" x14ac:dyDescent="0.2">
      <c r="A144" s="208"/>
      <c r="B144" s="207"/>
      <c r="C144" s="27" t="s">
        <v>303</v>
      </c>
      <c r="D144" s="102" t="s">
        <v>432</v>
      </c>
      <c r="E144" s="27" t="s">
        <v>107</v>
      </c>
      <c r="F144" s="114">
        <v>75</v>
      </c>
      <c r="G144" s="55"/>
      <c r="H144" s="55"/>
      <c r="I144" s="122">
        <f t="shared" si="18"/>
        <v>0</v>
      </c>
      <c r="J144" s="122">
        <f t="shared" si="20"/>
        <v>0</v>
      </c>
      <c r="K144" s="122">
        <f t="shared" si="19"/>
        <v>0</v>
      </c>
    </row>
    <row r="145" spans="1:11" ht="25.5" customHeight="1" x14ac:dyDescent="0.2">
      <c r="A145" s="208"/>
      <c r="B145" s="207"/>
      <c r="C145" s="27" t="s">
        <v>253</v>
      </c>
      <c r="D145" s="102" t="s">
        <v>82</v>
      </c>
      <c r="E145" s="27" t="s">
        <v>107</v>
      </c>
      <c r="F145" s="114">
        <v>95</v>
      </c>
      <c r="G145" s="55"/>
      <c r="H145" s="55"/>
      <c r="I145" s="122">
        <f t="shared" si="18"/>
        <v>0</v>
      </c>
      <c r="J145" s="122">
        <f t="shared" si="20"/>
        <v>0</v>
      </c>
      <c r="K145" s="122">
        <f t="shared" si="19"/>
        <v>0</v>
      </c>
    </row>
    <row r="146" spans="1:11" ht="25.5" customHeight="1" x14ac:dyDescent="0.2">
      <c r="A146" s="208"/>
      <c r="B146" s="207"/>
      <c r="C146" s="27" t="s">
        <v>433</v>
      </c>
      <c r="D146" s="102" t="s">
        <v>434</v>
      </c>
      <c r="E146" s="27" t="s">
        <v>107</v>
      </c>
      <c r="F146" s="114">
        <v>200</v>
      </c>
      <c r="G146" s="55"/>
      <c r="H146" s="55"/>
      <c r="I146" s="122">
        <f t="shared" si="18"/>
        <v>0</v>
      </c>
      <c r="J146" s="122">
        <f t="shared" si="20"/>
        <v>0</v>
      </c>
      <c r="K146" s="122">
        <f t="shared" si="19"/>
        <v>0</v>
      </c>
    </row>
    <row r="147" spans="1:11" ht="25.5" customHeight="1" x14ac:dyDescent="0.2">
      <c r="A147" s="208"/>
      <c r="B147" s="207"/>
      <c r="C147" s="27" t="s">
        <v>435</v>
      </c>
      <c r="D147" s="102" t="s">
        <v>436</v>
      </c>
      <c r="E147" s="27" t="s">
        <v>107</v>
      </c>
      <c r="F147" s="114">
        <v>110</v>
      </c>
      <c r="G147" s="55"/>
      <c r="H147" s="55"/>
      <c r="I147" s="122">
        <f t="shared" si="18"/>
        <v>0</v>
      </c>
      <c r="J147" s="122">
        <f t="shared" si="20"/>
        <v>0</v>
      </c>
      <c r="K147" s="122">
        <f t="shared" si="19"/>
        <v>0</v>
      </c>
    </row>
    <row r="148" spans="1:11" ht="25.5" customHeight="1" x14ac:dyDescent="0.2">
      <c r="A148" s="208"/>
      <c r="B148" s="207"/>
      <c r="C148" s="27" t="s">
        <v>437</v>
      </c>
      <c r="D148" s="102" t="s">
        <v>438</v>
      </c>
      <c r="E148" s="27" t="s">
        <v>107</v>
      </c>
      <c r="F148" s="114">
        <v>140</v>
      </c>
      <c r="G148" s="55"/>
      <c r="H148" s="55"/>
      <c r="I148" s="122">
        <f t="shared" si="18"/>
        <v>0</v>
      </c>
      <c r="J148" s="122">
        <f t="shared" si="20"/>
        <v>0</v>
      </c>
      <c r="K148" s="122">
        <f t="shared" si="19"/>
        <v>0</v>
      </c>
    </row>
    <row r="149" spans="1:11" x14ac:dyDescent="0.2">
      <c r="A149" s="208"/>
      <c r="B149" s="104"/>
      <c r="C149" s="25"/>
      <c r="D149" s="102"/>
      <c r="E149" s="25"/>
      <c r="F149" s="114"/>
      <c r="G149" s="55"/>
      <c r="H149" s="55"/>
      <c r="I149" s="122">
        <f t="shared" si="18"/>
        <v>0</v>
      </c>
      <c r="J149" s="122">
        <f t="shared" si="20"/>
        <v>0</v>
      </c>
      <c r="K149" s="122">
        <f t="shared" si="19"/>
        <v>0</v>
      </c>
    </row>
    <row r="150" spans="1:11" ht="24.75" customHeight="1" x14ac:dyDescent="0.2">
      <c r="A150" s="208"/>
      <c r="B150" s="216" t="s">
        <v>84</v>
      </c>
      <c r="C150" s="25" t="s">
        <v>55</v>
      </c>
      <c r="D150" s="102" t="s">
        <v>255</v>
      </c>
      <c r="E150" s="25" t="s">
        <v>23</v>
      </c>
      <c r="F150" s="114">
        <v>45</v>
      </c>
      <c r="G150" s="55"/>
      <c r="H150" s="55"/>
      <c r="I150" s="122">
        <f t="shared" si="18"/>
        <v>0</v>
      </c>
      <c r="J150" s="122">
        <f t="shared" si="20"/>
        <v>0</v>
      </c>
      <c r="K150" s="122">
        <f t="shared" si="19"/>
        <v>0</v>
      </c>
    </row>
    <row r="151" spans="1:11" ht="24" customHeight="1" x14ac:dyDescent="0.2">
      <c r="A151" s="208"/>
      <c r="B151" s="216"/>
      <c r="C151" s="25" t="s">
        <v>57</v>
      </c>
      <c r="D151" s="102" t="s">
        <v>87</v>
      </c>
      <c r="E151" s="25" t="s">
        <v>23</v>
      </c>
      <c r="F151" s="114">
        <v>40</v>
      </c>
      <c r="G151" s="55"/>
      <c r="H151" s="55"/>
      <c r="I151" s="122">
        <f t="shared" si="18"/>
        <v>0</v>
      </c>
      <c r="J151" s="122">
        <f t="shared" si="20"/>
        <v>0</v>
      </c>
      <c r="K151" s="122">
        <f t="shared" si="19"/>
        <v>0</v>
      </c>
    </row>
    <row r="152" spans="1:11" ht="24" customHeight="1" x14ac:dyDescent="0.2">
      <c r="A152" s="208"/>
      <c r="B152" s="216"/>
      <c r="C152" s="85" t="s">
        <v>59</v>
      </c>
      <c r="D152" s="99" t="s">
        <v>256</v>
      </c>
      <c r="E152" s="85" t="s">
        <v>23</v>
      </c>
      <c r="F152" s="115">
        <v>60</v>
      </c>
      <c r="G152" s="55"/>
      <c r="H152" s="55"/>
      <c r="I152" s="122">
        <f t="shared" si="18"/>
        <v>0</v>
      </c>
      <c r="J152" s="122">
        <f t="shared" si="20"/>
        <v>0</v>
      </c>
      <c r="K152" s="122">
        <f t="shared" si="19"/>
        <v>0</v>
      </c>
    </row>
    <row r="153" spans="1:11" ht="24.75" customHeight="1" x14ac:dyDescent="0.2">
      <c r="A153" s="208"/>
      <c r="B153" s="216"/>
      <c r="C153" s="85" t="s">
        <v>61</v>
      </c>
      <c r="D153" s="99" t="s">
        <v>439</v>
      </c>
      <c r="E153" s="85" t="s">
        <v>23</v>
      </c>
      <c r="F153" s="115">
        <v>100</v>
      </c>
      <c r="G153" s="55"/>
      <c r="H153" s="55"/>
      <c r="I153" s="122">
        <f t="shared" si="18"/>
        <v>0</v>
      </c>
      <c r="J153" s="122">
        <f t="shared" si="20"/>
        <v>0</v>
      </c>
      <c r="K153" s="122">
        <f t="shared" si="19"/>
        <v>0</v>
      </c>
    </row>
    <row r="154" spans="1:11" ht="27" customHeight="1" x14ac:dyDescent="0.2">
      <c r="A154" s="208"/>
      <c r="B154" s="216"/>
      <c r="C154" s="85" t="s">
        <v>63</v>
      </c>
      <c r="D154" s="99" t="s">
        <v>89</v>
      </c>
      <c r="E154" s="85" t="s">
        <v>23</v>
      </c>
      <c r="F154" s="115">
        <v>80</v>
      </c>
      <c r="G154" s="55"/>
      <c r="H154" s="55"/>
      <c r="I154" s="122">
        <f t="shared" si="18"/>
        <v>0</v>
      </c>
      <c r="J154" s="122">
        <f t="shared" si="20"/>
        <v>0</v>
      </c>
      <c r="K154" s="122">
        <f t="shared" si="19"/>
        <v>0</v>
      </c>
    </row>
    <row r="155" spans="1:11" x14ac:dyDescent="0.2">
      <c r="A155" s="208"/>
      <c r="B155" s="98"/>
      <c r="C155" s="27"/>
      <c r="D155" s="102"/>
      <c r="E155" s="27"/>
      <c r="F155" s="114"/>
      <c r="G155" s="55"/>
      <c r="H155" s="55"/>
      <c r="I155" s="122">
        <f t="shared" si="18"/>
        <v>0</v>
      </c>
      <c r="J155" s="122">
        <f t="shared" si="20"/>
        <v>0</v>
      </c>
      <c r="K155" s="122">
        <f t="shared" si="19"/>
        <v>0</v>
      </c>
    </row>
    <row r="156" spans="1:11" ht="25.5" customHeight="1" x14ac:dyDescent="0.2">
      <c r="A156" s="208"/>
      <c r="B156" s="216" t="s">
        <v>90</v>
      </c>
      <c r="C156" s="25" t="s">
        <v>257</v>
      </c>
      <c r="D156" s="102" t="s">
        <v>440</v>
      </c>
      <c r="E156" s="25" t="s">
        <v>107</v>
      </c>
      <c r="F156" s="114">
        <v>5</v>
      </c>
      <c r="G156" s="55"/>
      <c r="H156" s="55"/>
      <c r="I156" s="122">
        <f t="shared" si="18"/>
        <v>0</v>
      </c>
      <c r="J156" s="122">
        <f t="shared" si="20"/>
        <v>0</v>
      </c>
      <c r="K156" s="122">
        <f t="shared" si="19"/>
        <v>0</v>
      </c>
    </row>
    <row r="157" spans="1:11" ht="24.75" customHeight="1" x14ac:dyDescent="0.2">
      <c r="A157" s="208"/>
      <c r="B157" s="216"/>
      <c r="C157" s="25" t="s">
        <v>258</v>
      </c>
      <c r="D157" s="102" t="s">
        <v>91</v>
      </c>
      <c r="E157" s="25" t="s">
        <v>107</v>
      </c>
      <c r="F157" s="114">
        <v>10</v>
      </c>
      <c r="G157" s="55"/>
      <c r="H157" s="55"/>
      <c r="I157" s="122">
        <f t="shared" si="18"/>
        <v>0</v>
      </c>
      <c r="J157" s="122">
        <f t="shared" si="20"/>
        <v>0</v>
      </c>
      <c r="K157" s="122">
        <f t="shared" si="19"/>
        <v>0</v>
      </c>
    </row>
    <row r="158" spans="1:11" ht="24.75" customHeight="1" x14ac:dyDescent="0.2">
      <c r="A158" s="208"/>
      <c r="B158" s="216"/>
      <c r="C158" s="85" t="s">
        <v>259</v>
      </c>
      <c r="D158" s="99" t="s">
        <v>92</v>
      </c>
      <c r="E158" s="85" t="s">
        <v>107</v>
      </c>
      <c r="F158" s="115">
        <v>14</v>
      </c>
      <c r="G158" s="55"/>
      <c r="H158" s="55"/>
      <c r="I158" s="122">
        <f t="shared" si="18"/>
        <v>0</v>
      </c>
      <c r="J158" s="122">
        <f t="shared" si="20"/>
        <v>0</v>
      </c>
      <c r="K158" s="122">
        <f t="shared" si="19"/>
        <v>0</v>
      </c>
    </row>
    <row r="159" spans="1:11" ht="24.75" customHeight="1" x14ac:dyDescent="0.2">
      <c r="A159" s="208"/>
      <c r="B159" s="216"/>
      <c r="C159" s="25" t="s">
        <v>260</v>
      </c>
      <c r="D159" s="102" t="s">
        <v>93</v>
      </c>
      <c r="E159" s="25" t="s">
        <v>107</v>
      </c>
      <c r="F159" s="114">
        <v>10</v>
      </c>
      <c r="G159" s="55"/>
      <c r="H159" s="55"/>
      <c r="I159" s="122">
        <f t="shared" si="18"/>
        <v>0</v>
      </c>
      <c r="J159" s="122">
        <f t="shared" si="20"/>
        <v>0</v>
      </c>
      <c r="K159" s="122">
        <f t="shared" si="19"/>
        <v>0</v>
      </c>
    </row>
    <row r="160" spans="1:11" ht="25.5" customHeight="1" x14ac:dyDescent="0.2">
      <c r="A160" s="208"/>
      <c r="B160" s="216"/>
      <c r="C160" s="25" t="s">
        <v>441</v>
      </c>
      <c r="D160" s="102" t="s">
        <v>442</v>
      </c>
      <c r="E160" s="25" t="s">
        <v>107</v>
      </c>
      <c r="F160" s="114">
        <v>12</v>
      </c>
      <c r="G160" s="55"/>
      <c r="H160" s="55"/>
      <c r="I160" s="122">
        <f t="shared" si="18"/>
        <v>0</v>
      </c>
      <c r="J160" s="122">
        <f t="shared" si="20"/>
        <v>0</v>
      </c>
      <c r="K160" s="122">
        <f t="shared" si="19"/>
        <v>0</v>
      </c>
    </row>
    <row r="161" spans="1:11" ht="25.5" customHeight="1" x14ac:dyDescent="0.2">
      <c r="A161" s="208"/>
      <c r="B161" s="216"/>
      <c r="C161" s="85" t="s">
        <v>443</v>
      </c>
      <c r="D161" s="99" t="s">
        <v>444</v>
      </c>
      <c r="E161" s="85" t="s">
        <v>107</v>
      </c>
      <c r="F161" s="115">
        <v>15</v>
      </c>
      <c r="G161" s="55"/>
      <c r="H161" s="55"/>
      <c r="I161" s="122">
        <f t="shared" si="18"/>
        <v>0</v>
      </c>
      <c r="J161" s="122">
        <f t="shared" si="20"/>
        <v>0</v>
      </c>
      <c r="K161" s="122">
        <f t="shared" si="19"/>
        <v>0</v>
      </c>
    </row>
    <row r="162" spans="1:11" ht="25.5" customHeight="1" x14ac:dyDescent="0.2">
      <c r="A162" s="208"/>
      <c r="B162" s="216"/>
      <c r="C162" s="25" t="s">
        <v>445</v>
      </c>
      <c r="D162" s="102" t="s">
        <v>446</v>
      </c>
      <c r="E162" s="25" t="s">
        <v>107</v>
      </c>
      <c r="F162" s="114">
        <v>18</v>
      </c>
      <c r="G162" s="55"/>
      <c r="H162" s="55"/>
      <c r="I162" s="122">
        <f t="shared" si="18"/>
        <v>0</v>
      </c>
      <c r="J162" s="122">
        <f t="shared" si="20"/>
        <v>0</v>
      </c>
      <c r="K162" s="122">
        <f t="shared" si="19"/>
        <v>0</v>
      </c>
    </row>
    <row r="163" spans="1:11" ht="25.5" customHeight="1" x14ac:dyDescent="0.2">
      <c r="A163" s="208"/>
      <c r="B163" s="216"/>
      <c r="C163" s="25" t="s">
        <v>447</v>
      </c>
      <c r="D163" s="102" t="s">
        <v>448</v>
      </c>
      <c r="E163" s="25" t="s">
        <v>107</v>
      </c>
      <c r="F163" s="114">
        <v>15</v>
      </c>
      <c r="G163" s="55"/>
      <c r="H163" s="55"/>
      <c r="I163" s="122">
        <f t="shared" si="18"/>
        <v>0</v>
      </c>
      <c r="J163" s="122">
        <f t="shared" si="20"/>
        <v>0</v>
      </c>
      <c r="K163" s="122">
        <f t="shared" si="19"/>
        <v>0</v>
      </c>
    </row>
    <row r="164" spans="1:11" ht="25.5" customHeight="1" x14ac:dyDescent="0.2">
      <c r="A164" s="208"/>
      <c r="B164" s="216"/>
      <c r="C164" s="85" t="s">
        <v>261</v>
      </c>
      <c r="D164" s="99" t="s">
        <v>449</v>
      </c>
      <c r="E164" s="85" t="s">
        <v>107</v>
      </c>
      <c r="F164" s="115">
        <v>22</v>
      </c>
      <c r="G164" s="55"/>
      <c r="H164" s="55"/>
      <c r="I164" s="122">
        <f t="shared" si="18"/>
        <v>0</v>
      </c>
      <c r="J164" s="122">
        <f t="shared" si="20"/>
        <v>0</v>
      </c>
      <c r="K164" s="122">
        <f t="shared" si="19"/>
        <v>0</v>
      </c>
    </row>
    <row r="165" spans="1:11" x14ac:dyDescent="0.2">
      <c r="A165" s="208"/>
      <c r="B165" s="98"/>
      <c r="C165" s="27"/>
      <c r="D165" s="102"/>
      <c r="E165" s="27"/>
      <c r="F165" s="114"/>
      <c r="G165" s="55"/>
      <c r="H165" s="55"/>
      <c r="I165" s="122">
        <f t="shared" si="18"/>
        <v>0</v>
      </c>
      <c r="J165" s="122">
        <f t="shared" si="20"/>
        <v>0</v>
      </c>
      <c r="K165" s="122">
        <f t="shared" si="19"/>
        <v>0</v>
      </c>
    </row>
    <row r="166" spans="1:11" ht="24.75" customHeight="1" x14ac:dyDescent="0.2">
      <c r="A166" s="208"/>
      <c r="B166" s="212" t="s">
        <v>94</v>
      </c>
      <c r="C166" s="87" t="s">
        <v>96</v>
      </c>
      <c r="D166" s="99" t="s">
        <v>299</v>
      </c>
      <c r="E166" s="87" t="s">
        <v>20</v>
      </c>
      <c r="F166" s="115">
        <v>1800</v>
      </c>
      <c r="G166" s="55"/>
      <c r="H166" s="55"/>
      <c r="I166" s="122">
        <f t="shared" si="18"/>
        <v>0</v>
      </c>
      <c r="J166" s="122">
        <f t="shared" si="20"/>
        <v>0</v>
      </c>
      <c r="K166" s="122">
        <f t="shared" si="19"/>
        <v>0</v>
      </c>
    </row>
    <row r="167" spans="1:11" ht="25.5" customHeight="1" x14ac:dyDescent="0.2">
      <c r="A167" s="208"/>
      <c r="B167" s="212"/>
      <c r="C167" s="87" t="s">
        <v>296</v>
      </c>
      <c r="D167" s="99" t="s">
        <v>300</v>
      </c>
      <c r="E167" s="87" t="s">
        <v>20</v>
      </c>
      <c r="F167" s="115">
        <v>2400</v>
      </c>
      <c r="G167" s="55"/>
      <c r="H167" s="55"/>
      <c r="I167" s="122">
        <f t="shared" si="18"/>
        <v>0</v>
      </c>
      <c r="J167" s="122">
        <f t="shared" si="20"/>
        <v>0</v>
      </c>
      <c r="K167" s="122">
        <f t="shared" si="19"/>
        <v>0</v>
      </c>
    </row>
    <row r="168" spans="1:11" ht="25.5" customHeight="1" x14ac:dyDescent="0.2">
      <c r="A168" s="208"/>
      <c r="B168" s="212"/>
      <c r="C168" s="87" t="s">
        <v>297</v>
      </c>
      <c r="D168" s="99" t="s">
        <v>301</v>
      </c>
      <c r="E168" s="87" t="s">
        <v>20</v>
      </c>
      <c r="F168" s="115">
        <v>2450</v>
      </c>
      <c r="G168" s="55"/>
      <c r="H168" s="55"/>
      <c r="I168" s="122">
        <f t="shared" si="18"/>
        <v>0</v>
      </c>
      <c r="J168" s="122">
        <f t="shared" si="20"/>
        <v>0</v>
      </c>
      <c r="K168" s="122">
        <f t="shared" si="19"/>
        <v>0</v>
      </c>
    </row>
    <row r="169" spans="1:11" ht="24.75" customHeight="1" x14ac:dyDescent="0.2">
      <c r="A169" s="208"/>
      <c r="B169" s="212"/>
      <c r="C169" s="87" t="s">
        <v>298</v>
      </c>
      <c r="D169" s="99" t="s">
        <v>302</v>
      </c>
      <c r="E169" s="87" t="s">
        <v>20</v>
      </c>
      <c r="F169" s="115">
        <v>2900</v>
      </c>
      <c r="G169" s="55"/>
      <c r="H169" s="55"/>
      <c r="I169" s="122">
        <f t="shared" si="18"/>
        <v>0</v>
      </c>
      <c r="J169" s="122">
        <f t="shared" si="20"/>
        <v>0</v>
      </c>
      <c r="K169" s="122">
        <f t="shared" si="19"/>
        <v>0</v>
      </c>
    </row>
    <row r="170" spans="1:11" ht="25.5" customHeight="1" x14ac:dyDescent="0.2">
      <c r="A170" s="110"/>
      <c r="B170" s="109"/>
      <c r="C170" s="109"/>
      <c r="D170" s="109"/>
      <c r="E170" s="109"/>
      <c r="F170" s="112" t="s">
        <v>184</v>
      </c>
      <c r="G170" s="109"/>
      <c r="H170" s="109"/>
      <c r="I170" s="120">
        <f>SUM(I134:I169)</f>
        <v>0</v>
      </c>
      <c r="J170" s="120">
        <f t="shared" ref="J170" si="21">SUM(J134:J169)</f>
        <v>0</v>
      </c>
      <c r="K170" s="120">
        <f t="shared" ref="K170" si="22">SUM(K134:K169)</f>
        <v>0</v>
      </c>
    </row>
    <row r="171" spans="1:11" ht="24.75" customHeight="1" x14ac:dyDescent="0.2">
      <c r="A171" s="208" t="s">
        <v>97</v>
      </c>
      <c r="B171" s="212" t="s">
        <v>153</v>
      </c>
      <c r="C171" s="87" t="s">
        <v>99</v>
      </c>
      <c r="D171" s="99" t="s">
        <v>450</v>
      </c>
      <c r="E171" s="87" t="s">
        <v>95</v>
      </c>
      <c r="F171" s="115"/>
      <c r="G171" s="55"/>
      <c r="H171" s="55"/>
      <c r="I171" s="122">
        <f t="shared" ref="I171" si="23">H171*G171</f>
        <v>0</v>
      </c>
      <c r="J171" s="122">
        <f t="shared" si="20"/>
        <v>0</v>
      </c>
      <c r="K171" s="122">
        <f t="shared" ref="K171" si="24">J171+I171</f>
        <v>0</v>
      </c>
    </row>
    <row r="172" spans="1:11" ht="26.25" customHeight="1" x14ac:dyDescent="0.2">
      <c r="A172" s="208"/>
      <c r="B172" s="212"/>
      <c r="C172" s="87" t="s">
        <v>101</v>
      </c>
      <c r="D172" s="99" t="s">
        <v>451</v>
      </c>
      <c r="E172" s="87" t="s">
        <v>95</v>
      </c>
      <c r="F172" s="115"/>
      <c r="G172" s="55"/>
      <c r="H172" s="55"/>
      <c r="I172" s="122">
        <f t="shared" ref="I172:I192" si="25">H172*G172</f>
        <v>0</v>
      </c>
      <c r="J172" s="122">
        <f t="shared" si="20"/>
        <v>0</v>
      </c>
      <c r="K172" s="122">
        <f t="shared" ref="K172:K192" si="26">J172+I172</f>
        <v>0</v>
      </c>
    </row>
    <row r="173" spans="1:11" ht="32.25" customHeight="1" x14ac:dyDescent="0.2">
      <c r="A173" s="208"/>
      <c r="B173" s="212"/>
      <c r="C173" s="87" t="s">
        <v>102</v>
      </c>
      <c r="D173" s="99" t="s">
        <v>452</v>
      </c>
      <c r="E173" s="87" t="s">
        <v>95</v>
      </c>
      <c r="F173" s="115"/>
      <c r="G173" s="55"/>
      <c r="H173" s="55"/>
      <c r="I173" s="122">
        <f t="shared" si="25"/>
        <v>0</v>
      </c>
      <c r="J173" s="122">
        <f t="shared" si="20"/>
        <v>0</v>
      </c>
      <c r="K173" s="122">
        <f t="shared" si="26"/>
        <v>0</v>
      </c>
    </row>
    <row r="174" spans="1:11" ht="32.25" customHeight="1" x14ac:dyDescent="0.2">
      <c r="A174" s="208"/>
      <c r="B174" s="212"/>
      <c r="C174" s="87" t="s">
        <v>262</v>
      </c>
      <c r="D174" s="99" t="s">
        <v>453</v>
      </c>
      <c r="E174" s="87" t="s">
        <v>95</v>
      </c>
      <c r="F174" s="115"/>
      <c r="G174" s="55"/>
      <c r="H174" s="55"/>
      <c r="I174" s="122">
        <f t="shared" si="25"/>
        <v>0</v>
      </c>
      <c r="J174" s="122">
        <f t="shared" si="20"/>
        <v>0</v>
      </c>
      <c r="K174" s="122">
        <f t="shared" si="26"/>
        <v>0</v>
      </c>
    </row>
    <row r="175" spans="1:11" ht="25.5" customHeight="1" x14ac:dyDescent="0.2">
      <c r="A175" s="208"/>
      <c r="B175" s="212"/>
      <c r="C175" s="87" t="s">
        <v>105</v>
      </c>
      <c r="D175" s="99" t="s">
        <v>454</v>
      </c>
      <c r="E175" s="87" t="s">
        <v>95</v>
      </c>
      <c r="F175" s="115"/>
      <c r="G175" s="55"/>
      <c r="H175" s="55"/>
      <c r="I175" s="122">
        <f t="shared" si="25"/>
        <v>0</v>
      </c>
      <c r="J175" s="122">
        <f t="shared" si="20"/>
        <v>0</v>
      </c>
      <c r="K175" s="122">
        <f t="shared" si="26"/>
        <v>0</v>
      </c>
    </row>
    <row r="176" spans="1:11" ht="24.75" customHeight="1" x14ac:dyDescent="0.2">
      <c r="A176" s="208"/>
      <c r="B176" s="212"/>
      <c r="C176" s="87" t="s">
        <v>106</v>
      </c>
      <c r="D176" s="99" t="s">
        <v>455</v>
      </c>
      <c r="E176" s="87" t="s">
        <v>95</v>
      </c>
      <c r="F176" s="115"/>
      <c r="G176" s="55"/>
      <c r="H176" s="55"/>
      <c r="I176" s="122">
        <f t="shared" si="25"/>
        <v>0</v>
      </c>
      <c r="J176" s="122">
        <f t="shared" si="20"/>
        <v>0</v>
      </c>
      <c r="K176" s="122">
        <f t="shared" si="26"/>
        <v>0</v>
      </c>
    </row>
    <row r="177" spans="1:11" ht="33.75" customHeight="1" x14ac:dyDescent="0.2">
      <c r="A177" s="208"/>
      <c r="B177" s="212"/>
      <c r="C177" s="87" t="s">
        <v>108</v>
      </c>
      <c r="D177" s="99" t="s">
        <v>456</v>
      </c>
      <c r="E177" s="87" t="s">
        <v>95</v>
      </c>
      <c r="F177" s="115"/>
      <c r="G177" s="55"/>
      <c r="H177" s="55"/>
      <c r="I177" s="122">
        <f t="shared" si="25"/>
        <v>0</v>
      </c>
      <c r="J177" s="122">
        <f t="shared" si="20"/>
        <v>0</v>
      </c>
      <c r="K177" s="122">
        <f t="shared" si="26"/>
        <v>0</v>
      </c>
    </row>
    <row r="178" spans="1:11" ht="24.75" customHeight="1" x14ac:dyDescent="0.2">
      <c r="A178" s="208"/>
      <c r="B178" s="212"/>
      <c r="C178" s="87" t="s">
        <v>457</v>
      </c>
      <c r="D178" s="99" t="s">
        <v>458</v>
      </c>
      <c r="E178" s="87" t="s">
        <v>95</v>
      </c>
      <c r="F178" s="115"/>
      <c r="G178" s="55"/>
      <c r="H178" s="55"/>
      <c r="I178" s="122">
        <f t="shared" si="25"/>
        <v>0</v>
      </c>
      <c r="J178" s="122">
        <f t="shared" si="20"/>
        <v>0</v>
      </c>
      <c r="K178" s="122">
        <f t="shared" si="26"/>
        <v>0</v>
      </c>
    </row>
    <row r="179" spans="1:11" ht="25.5" customHeight="1" x14ac:dyDescent="0.2">
      <c r="A179" s="208"/>
      <c r="B179" s="212"/>
      <c r="C179" s="87" t="s">
        <v>459</v>
      </c>
      <c r="D179" s="99" t="s">
        <v>465</v>
      </c>
      <c r="E179" s="87" t="s">
        <v>95</v>
      </c>
      <c r="F179" s="115"/>
      <c r="G179" s="55"/>
      <c r="H179" s="55"/>
      <c r="I179" s="122">
        <f t="shared" si="25"/>
        <v>0</v>
      </c>
      <c r="J179" s="122">
        <f t="shared" si="20"/>
        <v>0</v>
      </c>
      <c r="K179" s="122">
        <f t="shared" si="26"/>
        <v>0</v>
      </c>
    </row>
    <row r="180" spans="1:11" ht="24.75" customHeight="1" x14ac:dyDescent="0.2">
      <c r="A180" s="208"/>
      <c r="B180" s="212"/>
      <c r="C180" s="87" t="s">
        <v>289</v>
      </c>
      <c r="D180" s="99" t="s">
        <v>466</v>
      </c>
      <c r="E180" s="87" t="s">
        <v>95</v>
      </c>
      <c r="F180" s="115"/>
      <c r="G180" s="55"/>
      <c r="H180" s="55"/>
      <c r="I180" s="122">
        <f t="shared" si="25"/>
        <v>0</v>
      </c>
      <c r="J180" s="122">
        <f t="shared" si="20"/>
        <v>0</v>
      </c>
      <c r="K180" s="122">
        <f t="shared" si="26"/>
        <v>0</v>
      </c>
    </row>
    <row r="181" spans="1:11" ht="24.75" customHeight="1" x14ac:dyDescent="0.2">
      <c r="A181" s="208"/>
      <c r="B181" s="212"/>
      <c r="C181" s="87" t="s">
        <v>289</v>
      </c>
      <c r="D181" s="99" t="s">
        <v>293</v>
      </c>
      <c r="E181" s="87" t="s">
        <v>460</v>
      </c>
      <c r="F181" s="115">
        <v>20</v>
      </c>
      <c r="G181" s="55"/>
      <c r="H181" s="55"/>
      <c r="I181" s="122">
        <f t="shared" si="25"/>
        <v>0</v>
      </c>
      <c r="J181" s="122">
        <f t="shared" si="20"/>
        <v>0</v>
      </c>
      <c r="K181" s="122">
        <f t="shared" si="26"/>
        <v>0</v>
      </c>
    </row>
    <row r="182" spans="1:11" ht="31.5" customHeight="1" x14ac:dyDescent="0.2">
      <c r="A182" s="208"/>
      <c r="B182" s="212"/>
      <c r="C182" s="87" t="s">
        <v>290</v>
      </c>
      <c r="D182" s="99" t="s">
        <v>294</v>
      </c>
      <c r="E182" s="87" t="s">
        <v>460</v>
      </c>
      <c r="F182" s="115">
        <v>20</v>
      </c>
      <c r="G182" s="55"/>
      <c r="H182" s="55"/>
      <c r="I182" s="122">
        <f t="shared" si="25"/>
        <v>0</v>
      </c>
      <c r="J182" s="122">
        <f t="shared" si="20"/>
        <v>0</v>
      </c>
      <c r="K182" s="122">
        <f t="shared" si="26"/>
        <v>0</v>
      </c>
    </row>
    <row r="183" spans="1:11" ht="34.5" customHeight="1" x14ac:dyDescent="0.2">
      <c r="A183" s="208"/>
      <c r="B183" s="212"/>
      <c r="C183" s="87" t="s">
        <v>291</v>
      </c>
      <c r="D183" s="99" t="s">
        <v>462</v>
      </c>
      <c r="E183" s="87" t="s">
        <v>95</v>
      </c>
      <c r="F183" s="115"/>
      <c r="G183" s="55"/>
      <c r="H183" s="55"/>
      <c r="I183" s="122">
        <f t="shared" si="25"/>
        <v>0</v>
      </c>
      <c r="J183" s="122">
        <f t="shared" si="20"/>
        <v>0</v>
      </c>
      <c r="K183" s="122">
        <f t="shared" si="26"/>
        <v>0</v>
      </c>
    </row>
    <row r="184" spans="1:11" ht="34.5" customHeight="1" x14ac:dyDescent="0.2">
      <c r="A184" s="208"/>
      <c r="B184" s="212"/>
      <c r="C184" s="87" t="s">
        <v>292</v>
      </c>
      <c r="D184" s="99" t="s">
        <v>463</v>
      </c>
      <c r="E184" s="87" t="s">
        <v>95</v>
      </c>
      <c r="F184" s="115"/>
      <c r="G184" s="55"/>
      <c r="H184" s="55"/>
      <c r="I184" s="122">
        <f t="shared" si="25"/>
        <v>0</v>
      </c>
      <c r="J184" s="122">
        <f t="shared" si="20"/>
        <v>0</v>
      </c>
      <c r="K184" s="122">
        <f t="shared" si="26"/>
        <v>0</v>
      </c>
    </row>
    <row r="185" spans="1:11" ht="31.5" customHeight="1" x14ac:dyDescent="0.2">
      <c r="A185" s="208"/>
      <c r="B185" s="212"/>
      <c r="C185" s="87" t="s">
        <v>461</v>
      </c>
      <c r="D185" s="99" t="s">
        <v>464</v>
      </c>
      <c r="E185" s="87" t="s">
        <v>95</v>
      </c>
      <c r="F185" s="115"/>
      <c r="G185" s="55"/>
      <c r="H185" s="55"/>
      <c r="I185" s="122">
        <f t="shared" si="25"/>
        <v>0</v>
      </c>
      <c r="J185" s="122">
        <f t="shared" si="20"/>
        <v>0</v>
      </c>
      <c r="K185" s="122">
        <f t="shared" si="26"/>
        <v>0</v>
      </c>
    </row>
    <row r="186" spans="1:11" ht="25.5" customHeight="1" x14ac:dyDescent="0.2">
      <c r="A186" s="208"/>
      <c r="B186" s="212"/>
      <c r="C186" s="87" t="s">
        <v>280</v>
      </c>
      <c r="D186" s="99" t="s">
        <v>467</v>
      </c>
      <c r="E186" s="87" t="s">
        <v>95</v>
      </c>
      <c r="F186" s="115">
        <v>1000</v>
      </c>
      <c r="G186" s="55"/>
      <c r="H186" s="55"/>
      <c r="I186" s="122">
        <f t="shared" si="25"/>
        <v>0</v>
      </c>
      <c r="J186" s="122">
        <f t="shared" si="20"/>
        <v>0</v>
      </c>
      <c r="K186" s="122">
        <f t="shared" si="26"/>
        <v>0</v>
      </c>
    </row>
    <row r="187" spans="1:11" ht="26.25" customHeight="1" x14ac:dyDescent="0.2">
      <c r="A187" s="208"/>
      <c r="B187" s="212"/>
      <c r="C187" s="87" t="s">
        <v>281</v>
      </c>
      <c r="D187" s="99" t="s">
        <v>468</v>
      </c>
      <c r="E187" s="87" t="s">
        <v>95</v>
      </c>
      <c r="F187" s="115">
        <v>600</v>
      </c>
      <c r="G187" s="55"/>
      <c r="H187" s="55"/>
      <c r="I187" s="122">
        <f t="shared" si="25"/>
        <v>0</v>
      </c>
      <c r="J187" s="122">
        <f t="shared" si="20"/>
        <v>0</v>
      </c>
      <c r="K187" s="122">
        <f t="shared" si="26"/>
        <v>0</v>
      </c>
    </row>
    <row r="188" spans="1:11" ht="25.5" customHeight="1" x14ac:dyDescent="0.2">
      <c r="A188" s="208"/>
      <c r="B188" s="212"/>
      <c r="C188" s="87" t="s">
        <v>469</v>
      </c>
      <c r="D188" s="99" t="s">
        <v>470</v>
      </c>
      <c r="E188" s="87" t="s">
        <v>95</v>
      </c>
      <c r="F188" s="115">
        <v>900</v>
      </c>
      <c r="G188" s="55"/>
      <c r="H188" s="55"/>
      <c r="I188" s="122">
        <f t="shared" si="25"/>
        <v>0</v>
      </c>
      <c r="J188" s="122">
        <f t="shared" si="20"/>
        <v>0</v>
      </c>
      <c r="K188" s="122">
        <f t="shared" si="26"/>
        <v>0</v>
      </c>
    </row>
    <row r="189" spans="1:11" ht="25.5" customHeight="1" x14ac:dyDescent="0.2">
      <c r="A189" s="208"/>
      <c r="B189" s="212"/>
      <c r="C189" s="87" t="s">
        <v>471</v>
      </c>
      <c r="D189" s="99" t="s">
        <v>472</v>
      </c>
      <c r="E189" s="87" t="s">
        <v>95</v>
      </c>
      <c r="F189" s="115">
        <v>400</v>
      </c>
      <c r="G189" s="55"/>
      <c r="H189" s="55"/>
      <c r="I189" s="122">
        <f t="shared" si="25"/>
        <v>0</v>
      </c>
      <c r="J189" s="122">
        <f t="shared" si="20"/>
        <v>0</v>
      </c>
      <c r="K189" s="122">
        <f t="shared" si="26"/>
        <v>0</v>
      </c>
    </row>
    <row r="190" spans="1:11" x14ac:dyDescent="0.2">
      <c r="A190" s="208"/>
      <c r="B190" s="102"/>
      <c r="C190" s="27"/>
      <c r="D190" s="102"/>
      <c r="E190" s="27"/>
      <c r="F190" s="114"/>
      <c r="G190" s="55"/>
      <c r="H190" s="55"/>
      <c r="I190" s="122">
        <f t="shared" si="25"/>
        <v>0</v>
      </c>
      <c r="J190" s="122">
        <f t="shared" si="20"/>
        <v>0</v>
      </c>
      <c r="K190" s="122">
        <f t="shared" si="26"/>
        <v>0</v>
      </c>
    </row>
    <row r="191" spans="1:11" ht="23.25" customHeight="1" x14ac:dyDescent="0.2">
      <c r="A191" s="208"/>
      <c r="B191" s="212" t="s">
        <v>98</v>
      </c>
      <c r="C191" s="27" t="s">
        <v>263</v>
      </c>
      <c r="D191" s="102" t="s">
        <v>100</v>
      </c>
      <c r="E191" s="27" t="s">
        <v>95</v>
      </c>
      <c r="F191" s="114">
        <v>18000</v>
      </c>
      <c r="G191" s="55"/>
      <c r="H191" s="55"/>
      <c r="I191" s="122">
        <f t="shared" si="25"/>
        <v>0</v>
      </c>
      <c r="J191" s="122">
        <f t="shared" si="20"/>
        <v>0</v>
      </c>
      <c r="K191" s="122">
        <f t="shared" si="26"/>
        <v>0</v>
      </c>
    </row>
    <row r="192" spans="1:11" ht="24.75" customHeight="1" x14ac:dyDescent="0.2">
      <c r="A192" s="208"/>
      <c r="B192" s="212"/>
      <c r="C192" s="27" t="s">
        <v>264</v>
      </c>
      <c r="D192" s="98" t="s">
        <v>154</v>
      </c>
      <c r="E192" s="27" t="s">
        <v>95</v>
      </c>
      <c r="F192" s="114" t="s">
        <v>145</v>
      </c>
      <c r="G192" s="55"/>
      <c r="H192" s="55"/>
      <c r="I192" s="122">
        <f t="shared" si="25"/>
        <v>0</v>
      </c>
      <c r="J192" s="122">
        <f t="shared" si="20"/>
        <v>0</v>
      </c>
      <c r="K192" s="122">
        <f t="shared" si="26"/>
        <v>0</v>
      </c>
    </row>
    <row r="193" spans="1:11" ht="28.5" customHeight="1" x14ac:dyDescent="0.2">
      <c r="A193" s="110"/>
      <c r="B193" s="109"/>
      <c r="C193" s="109"/>
      <c r="D193" s="109"/>
      <c r="E193" s="109"/>
      <c r="F193" s="112" t="s">
        <v>185</v>
      </c>
      <c r="G193" s="109"/>
      <c r="H193" s="109"/>
      <c r="I193" s="120">
        <f>SUM(I171:I192)</f>
        <v>0</v>
      </c>
      <c r="J193" s="120">
        <f t="shared" ref="J193:K193" si="27">SUM(J171:J192)</f>
        <v>0</v>
      </c>
      <c r="K193" s="120">
        <f t="shared" si="27"/>
        <v>0</v>
      </c>
    </row>
    <row r="194" spans="1:11" ht="27.75" customHeight="1" x14ac:dyDescent="0.2">
      <c r="A194" s="208" t="s">
        <v>103</v>
      </c>
      <c r="B194" s="212" t="s">
        <v>104</v>
      </c>
      <c r="C194" s="25" t="s">
        <v>266</v>
      </c>
      <c r="D194" s="102" t="s">
        <v>265</v>
      </c>
      <c r="E194" s="25" t="s">
        <v>267</v>
      </c>
      <c r="F194" s="114">
        <v>4.5</v>
      </c>
      <c r="G194" s="55"/>
      <c r="H194" s="55"/>
      <c r="I194" s="122">
        <f t="shared" ref="I194" si="28">H194*G194</f>
        <v>0</v>
      </c>
      <c r="J194" s="122">
        <f t="shared" si="20"/>
        <v>0</v>
      </c>
      <c r="K194" s="122">
        <f t="shared" ref="K194" si="29">J194+I194</f>
        <v>0</v>
      </c>
    </row>
    <row r="195" spans="1:11" ht="26.25" customHeight="1" x14ac:dyDescent="0.2">
      <c r="A195" s="208"/>
      <c r="B195" s="212"/>
      <c r="C195" s="25" t="s">
        <v>473</v>
      </c>
      <c r="D195" s="102" t="s">
        <v>474</v>
      </c>
      <c r="E195" s="25" t="s">
        <v>95</v>
      </c>
      <c r="F195" s="114"/>
      <c r="G195" s="55"/>
      <c r="H195" s="55"/>
      <c r="I195" s="122">
        <f t="shared" ref="I195:I200" si="30">H195*G195</f>
        <v>0</v>
      </c>
      <c r="J195" s="122">
        <f t="shared" si="20"/>
        <v>0</v>
      </c>
      <c r="K195" s="122">
        <f t="shared" ref="K195:K200" si="31">J195+I195</f>
        <v>0</v>
      </c>
    </row>
    <row r="196" spans="1:11" ht="24" customHeight="1" x14ac:dyDescent="0.2">
      <c r="A196" s="208"/>
      <c r="B196" s="212"/>
      <c r="C196" s="85" t="s">
        <v>268</v>
      </c>
      <c r="D196" s="99" t="s">
        <v>269</v>
      </c>
      <c r="E196" s="85" t="s">
        <v>107</v>
      </c>
      <c r="F196" s="115">
        <v>30</v>
      </c>
      <c r="G196" s="55"/>
      <c r="H196" s="55"/>
      <c r="I196" s="122">
        <f t="shared" si="30"/>
        <v>0</v>
      </c>
      <c r="J196" s="122">
        <f t="shared" si="20"/>
        <v>0</v>
      </c>
      <c r="K196" s="122">
        <f t="shared" si="31"/>
        <v>0</v>
      </c>
    </row>
    <row r="197" spans="1:11" ht="24" customHeight="1" x14ac:dyDescent="0.2">
      <c r="A197" s="208"/>
      <c r="B197" s="212"/>
      <c r="C197" s="25" t="s">
        <v>270</v>
      </c>
      <c r="D197" s="102" t="s">
        <v>271</v>
      </c>
      <c r="E197" s="25" t="s">
        <v>107</v>
      </c>
      <c r="F197" s="114">
        <v>35</v>
      </c>
      <c r="G197" s="55"/>
      <c r="H197" s="55"/>
      <c r="I197" s="122">
        <f t="shared" si="30"/>
        <v>0</v>
      </c>
      <c r="J197" s="122">
        <f t="shared" si="20"/>
        <v>0</v>
      </c>
      <c r="K197" s="122">
        <f t="shared" si="31"/>
        <v>0</v>
      </c>
    </row>
    <row r="198" spans="1:11" ht="24" customHeight="1" x14ac:dyDescent="0.2">
      <c r="A198" s="208"/>
      <c r="B198" s="212"/>
      <c r="C198" s="25" t="s">
        <v>475</v>
      </c>
      <c r="D198" s="102" t="s">
        <v>476</v>
      </c>
      <c r="E198" s="25" t="s">
        <v>107</v>
      </c>
      <c r="F198" s="114">
        <v>40</v>
      </c>
      <c r="G198" s="55"/>
      <c r="H198" s="55"/>
      <c r="I198" s="122">
        <f t="shared" si="30"/>
        <v>0</v>
      </c>
      <c r="J198" s="122">
        <f t="shared" si="20"/>
        <v>0</v>
      </c>
      <c r="K198" s="122">
        <f t="shared" si="31"/>
        <v>0</v>
      </c>
    </row>
    <row r="199" spans="1:11" ht="24" customHeight="1" x14ac:dyDescent="0.2">
      <c r="A199" s="208"/>
      <c r="B199" s="212"/>
      <c r="C199" s="85" t="s">
        <v>477</v>
      </c>
      <c r="D199" s="99" t="s">
        <v>478</v>
      </c>
      <c r="E199" s="85" t="s">
        <v>273</v>
      </c>
      <c r="F199" s="115">
        <v>40</v>
      </c>
      <c r="G199" s="55"/>
      <c r="H199" s="55"/>
      <c r="I199" s="122">
        <f t="shared" si="30"/>
        <v>0</v>
      </c>
      <c r="J199" s="122">
        <f t="shared" si="20"/>
        <v>0</v>
      </c>
      <c r="K199" s="122">
        <f t="shared" si="31"/>
        <v>0</v>
      </c>
    </row>
    <row r="200" spans="1:11" ht="24.75" customHeight="1" x14ac:dyDescent="0.2">
      <c r="A200" s="208"/>
      <c r="B200" s="212"/>
      <c r="C200" s="25" t="s">
        <v>479</v>
      </c>
      <c r="D200" s="102" t="s">
        <v>480</v>
      </c>
      <c r="E200" s="25" t="s">
        <v>273</v>
      </c>
      <c r="F200" s="114">
        <v>12</v>
      </c>
      <c r="G200" s="55"/>
      <c r="H200" s="55"/>
      <c r="I200" s="122">
        <f t="shared" si="30"/>
        <v>0</v>
      </c>
      <c r="J200" s="122">
        <f t="shared" ref="J200:J206" si="32">I200*24/100</f>
        <v>0</v>
      </c>
      <c r="K200" s="122">
        <f t="shared" si="31"/>
        <v>0</v>
      </c>
    </row>
    <row r="201" spans="1:11" ht="24" customHeight="1" x14ac:dyDescent="0.2">
      <c r="A201" s="110"/>
      <c r="B201" s="109"/>
      <c r="C201" s="109"/>
      <c r="D201" s="109"/>
      <c r="E201" s="109"/>
      <c r="F201" s="112" t="s">
        <v>186</v>
      </c>
      <c r="G201" s="109"/>
      <c r="H201" s="109"/>
      <c r="I201" s="120">
        <f>SUM(I194:I200)</f>
        <v>0</v>
      </c>
      <c r="J201" s="120">
        <f t="shared" ref="J201:K201" si="33">SUM(J194:J200)</f>
        <v>0</v>
      </c>
      <c r="K201" s="120">
        <f t="shared" si="33"/>
        <v>0</v>
      </c>
    </row>
    <row r="202" spans="1:11" ht="27" customHeight="1" x14ac:dyDescent="0.2">
      <c r="A202" s="211" t="s">
        <v>482</v>
      </c>
      <c r="B202" s="212" t="s">
        <v>483</v>
      </c>
      <c r="C202" s="25" t="s">
        <v>484</v>
      </c>
      <c r="D202" s="102" t="s">
        <v>485</v>
      </c>
      <c r="E202" s="25" t="s">
        <v>107</v>
      </c>
      <c r="F202" s="114">
        <v>25</v>
      </c>
      <c r="G202" s="55"/>
      <c r="H202" s="55"/>
      <c r="I202" s="122">
        <f t="shared" ref="I202" si="34">H202*G202</f>
        <v>0</v>
      </c>
      <c r="J202" s="122">
        <f t="shared" si="32"/>
        <v>0</v>
      </c>
      <c r="K202" s="122">
        <f t="shared" ref="K202" si="35">J202+I202</f>
        <v>0</v>
      </c>
    </row>
    <row r="203" spans="1:11" ht="25.5" customHeight="1" x14ac:dyDescent="0.2">
      <c r="A203" s="211"/>
      <c r="B203" s="212"/>
      <c r="C203" s="25" t="s">
        <v>486</v>
      </c>
      <c r="D203" s="102" t="s">
        <v>487</v>
      </c>
      <c r="E203" s="25" t="s">
        <v>107</v>
      </c>
      <c r="F203" s="114">
        <v>45</v>
      </c>
      <c r="G203" s="55"/>
      <c r="H203" s="55"/>
      <c r="I203" s="122">
        <f t="shared" ref="I203:I206" si="36">H203*G203</f>
        <v>0</v>
      </c>
      <c r="J203" s="122">
        <f t="shared" si="32"/>
        <v>0</v>
      </c>
      <c r="K203" s="122">
        <f t="shared" ref="K203:K206" si="37">J203+I203</f>
        <v>0</v>
      </c>
    </row>
    <row r="204" spans="1:11" ht="84" x14ac:dyDescent="0.2">
      <c r="A204" s="211"/>
      <c r="B204" s="92" t="s">
        <v>488</v>
      </c>
      <c r="C204" s="25" t="s">
        <v>489</v>
      </c>
      <c r="D204" s="102" t="s">
        <v>490</v>
      </c>
      <c r="E204" s="92"/>
      <c r="F204" s="114"/>
      <c r="G204" s="55"/>
      <c r="H204" s="55"/>
      <c r="I204" s="122">
        <f t="shared" si="36"/>
        <v>0</v>
      </c>
      <c r="J204" s="122">
        <f t="shared" si="32"/>
        <v>0</v>
      </c>
      <c r="K204" s="122">
        <f t="shared" si="37"/>
        <v>0</v>
      </c>
    </row>
    <row r="205" spans="1:11" x14ac:dyDescent="0.2">
      <c r="A205" s="211"/>
      <c r="B205" s="92"/>
      <c r="C205" s="94"/>
      <c r="D205" s="100"/>
      <c r="E205" s="93"/>
      <c r="F205" s="117"/>
      <c r="G205" s="55"/>
      <c r="H205" s="55"/>
      <c r="I205" s="122">
        <f t="shared" si="36"/>
        <v>0</v>
      </c>
      <c r="J205" s="122">
        <f t="shared" si="32"/>
        <v>0</v>
      </c>
      <c r="K205" s="122">
        <f t="shared" si="37"/>
        <v>0</v>
      </c>
    </row>
    <row r="206" spans="1:11" ht="55.5" customHeight="1" x14ac:dyDescent="0.2">
      <c r="A206" s="211"/>
      <c r="B206" s="92" t="s">
        <v>491</v>
      </c>
      <c r="C206" s="25" t="s">
        <v>492</v>
      </c>
      <c r="D206" s="102" t="s">
        <v>496</v>
      </c>
      <c r="E206" s="94" t="s">
        <v>95</v>
      </c>
      <c r="F206" s="117"/>
      <c r="G206" s="55"/>
      <c r="H206" s="55"/>
      <c r="I206" s="122">
        <f t="shared" si="36"/>
        <v>0</v>
      </c>
      <c r="J206" s="122">
        <f t="shared" si="32"/>
        <v>0</v>
      </c>
      <c r="K206" s="122">
        <f t="shared" si="37"/>
        <v>0</v>
      </c>
    </row>
    <row r="207" spans="1:11" x14ac:dyDescent="0.2">
      <c r="A207" s="95"/>
      <c r="B207" s="95"/>
      <c r="C207" s="109"/>
      <c r="D207" s="109"/>
      <c r="E207" s="109"/>
      <c r="F207" s="112" t="s">
        <v>493</v>
      </c>
      <c r="G207" s="109"/>
      <c r="H207" s="109"/>
      <c r="I207" s="120">
        <f>SUM(I202:I206)</f>
        <v>0</v>
      </c>
      <c r="J207" s="120">
        <f t="shared" ref="J207:K207" si="38">SUM(J202:J206)</f>
        <v>0</v>
      </c>
      <c r="K207" s="120">
        <f t="shared" si="38"/>
        <v>0</v>
      </c>
    </row>
    <row r="208" spans="1:11" x14ac:dyDescent="0.2">
      <c r="A208" s="95"/>
      <c r="B208" s="95"/>
      <c r="C208" s="95"/>
      <c r="D208" s="95"/>
      <c r="E208" s="95"/>
      <c r="F208" s="113"/>
      <c r="G208" s="95"/>
      <c r="H208" s="95"/>
      <c r="I208" s="95"/>
      <c r="J208" s="95"/>
      <c r="K208" s="56"/>
    </row>
    <row r="209" spans="1:11" ht="22.5" x14ac:dyDescent="0.2">
      <c r="A209" s="54"/>
      <c r="B209" s="42"/>
      <c r="C209" s="90"/>
      <c r="D209" s="42" t="s">
        <v>168</v>
      </c>
      <c r="E209" s="42"/>
      <c r="F209" s="118"/>
      <c r="G209" s="58"/>
      <c r="H209" s="58"/>
      <c r="I209" s="51" t="s">
        <v>7</v>
      </c>
      <c r="J209" s="51" t="s">
        <v>5</v>
      </c>
      <c r="K209" s="51" t="s">
        <v>6</v>
      </c>
    </row>
    <row r="210" spans="1:11" x14ac:dyDescent="0.2">
      <c r="A210" s="54"/>
      <c r="B210" s="37"/>
      <c r="C210" s="41"/>
      <c r="D210" s="37" t="s">
        <v>169</v>
      </c>
      <c r="E210" s="37"/>
      <c r="F210" s="119"/>
      <c r="G210" s="59"/>
      <c r="H210" s="59"/>
      <c r="I210" s="117">
        <f>I12</f>
        <v>0</v>
      </c>
      <c r="J210" s="117">
        <f t="shared" ref="J210:K210" si="39">J12</f>
        <v>0</v>
      </c>
      <c r="K210" s="117">
        <f t="shared" si="39"/>
        <v>0</v>
      </c>
    </row>
    <row r="211" spans="1:11" x14ac:dyDescent="0.2">
      <c r="A211" s="54"/>
      <c r="B211" s="37"/>
      <c r="C211" s="41"/>
      <c r="D211" s="37" t="s">
        <v>170</v>
      </c>
      <c r="E211" s="37"/>
      <c r="F211" s="119"/>
      <c r="G211" s="59"/>
      <c r="H211" s="59"/>
      <c r="I211" s="117">
        <f>I23</f>
        <v>0</v>
      </c>
      <c r="J211" s="117">
        <f t="shared" ref="J211:K211" si="40">J23</f>
        <v>0</v>
      </c>
      <c r="K211" s="117">
        <f t="shared" si="40"/>
        <v>0</v>
      </c>
    </row>
    <row r="212" spans="1:11" x14ac:dyDescent="0.2">
      <c r="A212" s="54"/>
      <c r="B212" s="37"/>
      <c r="C212" s="41"/>
      <c r="D212" s="37" t="s">
        <v>171</v>
      </c>
      <c r="E212" s="37"/>
      <c r="F212" s="119"/>
      <c r="G212" s="59"/>
      <c r="H212" s="59"/>
      <c r="I212" s="117">
        <f>I46</f>
        <v>0</v>
      </c>
      <c r="J212" s="117">
        <f t="shared" ref="J212:K212" si="41">J46</f>
        <v>0</v>
      </c>
      <c r="K212" s="117">
        <f t="shared" si="41"/>
        <v>0</v>
      </c>
    </row>
    <row r="213" spans="1:11" x14ac:dyDescent="0.2">
      <c r="A213" s="54"/>
      <c r="B213" s="37"/>
      <c r="C213" s="41"/>
      <c r="D213" s="37" t="s">
        <v>172</v>
      </c>
      <c r="E213" s="37"/>
      <c r="F213" s="119"/>
      <c r="G213" s="59"/>
      <c r="H213" s="59"/>
      <c r="I213" s="117">
        <f>I93</f>
        <v>0</v>
      </c>
      <c r="J213" s="117">
        <f t="shared" ref="J213:K213" si="42">J93</f>
        <v>0</v>
      </c>
      <c r="K213" s="117">
        <f t="shared" si="42"/>
        <v>0</v>
      </c>
    </row>
    <row r="214" spans="1:11" x14ac:dyDescent="0.2">
      <c r="A214" s="54"/>
      <c r="B214" s="37"/>
      <c r="C214" s="41"/>
      <c r="D214" s="37" t="s">
        <v>173</v>
      </c>
      <c r="E214" s="37"/>
      <c r="F214" s="119"/>
      <c r="G214" s="59"/>
      <c r="H214" s="59"/>
      <c r="I214" s="117">
        <f>I130</f>
        <v>0</v>
      </c>
      <c r="J214" s="117">
        <f t="shared" ref="J214:K214" si="43">J130</f>
        <v>0</v>
      </c>
      <c r="K214" s="117">
        <f t="shared" si="43"/>
        <v>0</v>
      </c>
    </row>
    <row r="215" spans="1:11" x14ac:dyDescent="0.2">
      <c r="A215" s="54"/>
      <c r="B215" s="37"/>
      <c r="C215" s="41"/>
      <c r="D215" s="37" t="s">
        <v>174</v>
      </c>
      <c r="E215" s="37"/>
      <c r="F215" s="119"/>
      <c r="G215" s="59"/>
      <c r="H215" s="59"/>
      <c r="I215" s="117">
        <f>I170</f>
        <v>0</v>
      </c>
      <c r="J215" s="117">
        <f t="shared" ref="J215:K215" si="44">J170</f>
        <v>0</v>
      </c>
      <c r="K215" s="117">
        <f t="shared" si="44"/>
        <v>0</v>
      </c>
    </row>
    <row r="216" spans="1:11" x14ac:dyDescent="0.2">
      <c r="A216" s="54"/>
      <c r="B216" s="37"/>
      <c r="C216" s="41"/>
      <c r="D216" s="37" t="s">
        <v>175</v>
      </c>
      <c r="E216" s="37"/>
      <c r="F216" s="119"/>
      <c r="G216" s="59"/>
      <c r="H216" s="59"/>
      <c r="I216" s="117">
        <f>I193</f>
        <v>0</v>
      </c>
      <c r="J216" s="117">
        <f t="shared" ref="J216:K216" si="45">J193</f>
        <v>0</v>
      </c>
      <c r="K216" s="117">
        <f t="shared" si="45"/>
        <v>0</v>
      </c>
    </row>
    <row r="217" spans="1:11" x14ac:dyDescent="0.2">
      <c r="A217" s="54"/>
      <c r="B217" s="37"/>
      <c r="C217" s="41"/>
      <c r="D217" s="37" t="s">
        <v>176</v>
      </c>
      <c r="E217" s="37"/>
      <c r="F217" s="119"/>
      <c r="G217" s="59"/>
      <c r="H217" s="59"/>
      <c r="I217" s="117">
        <f>I201</f>
        <v>0</v>
      </c>
      <c r="J217" s="117">
        <f t="shared" ref="J217:K217" si="46">J201</f>
        <v>0</v>
      </c>
      <c r="K217" s="117">
        <f t="shared" si="46"/>
        <v>0</v>
      </c>
    </row>
    <row r="218" spans="1:11" x14ac:dyDescent="0.2">
      <c r="A218" s="54"/>
      <c r="B218" s="37"/>
      <c r="C218" s="41"/>
      <c r="D218" s="37" t="s">
        <v>494</v>
      </c>
      <c r="E218" s="37"/>
      <c r="F218" s="119"/>
      <c r="G218" s="59"/>
      <c r="H218" s="59"/>
      <c r="I218" s="117">
        <f>I207</f>
        <v>0</v>
      </c>
      <c r="J218" s="117">
        <f t="shared" ref="J218:K218" si="47">J207</f>
        <v>0</v>
      </c>
      <c r="K218" s="117">
        <f t="shared" si="47"/>
        <v>0</v>
      </c>
    </row>
    <row r="219" spans="1:11" x14ac:dyDescent="0.2">
      <c r="A219" s="53"/>
      <c r="B219" s="53"/>
      <c r="C219" s="91"/>
      <c r="D219" s="53" t="s">
        <v>157</v>
      </c>
      <c r="E219" s="53"/>
      <c r="F219" s="52"/>
      <c r="G219" s="60"/>
      <c r="H219" s="60"/>
      <c r="I219" s="52">
        <f>SUM(I210:I218)</f>
        <v>0</v>
      </c>
      <c r="J219" s="52">
        <f t="shared" ref="J219:K219" si="48">SUM(J210:J218)</f>
        <v>0</v>
      </c>
      <c r="K219" s="52">
        <f t="shared" si="48"/>
        <v>0</v>
      </c>
    </row>
    <row r="220" spans="1:11" x14ac:dyDescent="0.2">
      <c r="E220" s="62"/>
      <c r="F220" s="63"/>
    </row>
    <row r="221" spans="1:11" x14ac:dyDescent="0.2">
      <c r="E221" s="62"/>
      <c r="F221" s="63"/>
    </row>
    <row r="222" spans="1:11" ht="14.25" x14ac:dyDescent="0.2">
      <c r="E222" s="62"/>
      <c r="F222" s="63"/>
      <c r="I222" s="215" t="s">
        <v>164</v>
      </c>
      <c r="J222" s="215"/>
      <c r="K222" s="214"/>
    </row>
    <row r="223" spans="1:11" ht="32.25" customHeight="1" x14ac:dyDescent="0.2">
      <c r="E223" s="62"/>
      <c r="F223" s="63"/>
      <c r="I223" s="61"/>
      <c r="J223" s="61"/>
      <c r="K223" s="61"/>
    </row>
    <row r="224" spans="1:11" ht="14.25" x14ac:dyDescent="0.2">
      <c r="E224" s="62"/>
      <c r="F224" s="63"/>
      <c r="I224" s="61"/>
      <c r="J224" s="61"/>
      <c r="K224" s="61"/>
    </row>
    <row r="225" spans="1:11" ht="14.25" x14ac:dyDescent="0.2">
      <c r="E225" s="62"/>
      <c r="F225" s="63"/>
      <c r="I225" s="61"/>
      <c r="J225" s="61"/>
      <c r="K225" s="61"/>
    </row>
    <row r="226" spans="1:11" ht="14.25" x14ac:dyDescent="0.2">
      <c r="D226" s="8"/>
      <c r="E226" s="62"/>
      <c r="F226" s="63"/>
      <c r="I226" s="213" t="s">
        <v>165</v>
      </c>
      <c r="J226" s="213"/>
      <c r="K226" s="214"/>
    </row>
    <row r="227" spans="1:11" ht="14.25" x14ac:dyDescent="0.2">
      <c r="D227" s="105"/>
      <c r="E227" s="62"/>
      <c r="F227" s="63"/>
      <c r="I227" s="96"/>
      <c r="J227" s="96"/>
      <c r="K227" s="123"/>
    </row>
    <row r="228" spans="1:11" ht="14.25" x14ac:dyDescent="0.2">
      <c r="D228" s="8"/>
      <c r="E228" s="62"/>
      <c r="F228" s="63"/>
      <c r="I228" s="96"/>
      <c r="J228" s="96"/>
      <c r="K228" s="123"/>
    </row>
    <row r="229" spans="1:11" x14ac:dyDescent="0.2">
      <c r="E229" s="62"/>
      <c r="F229" s="63"/>
    </row>
    <row r="230" spans="1:11" x14ac:dyDescent="0.2">
      <c r="E230" s="62"/>
      <c r="F230" s="63"/>
    </row>
    <row r="231" spans="1:11" ht="62.25" customHeight="1" x14ac:dyDescent="0.2">
      <c r="A231" s="125" t="s">
        <v>508</v>
      </c>
      <c r="B231" s="125"/>
      <c r="C231" s="125"/>
      <c r="D231" s="126"/>
      <c r="E231" s="126"/>
      <c r="F231" s="126"/>
      <c r="G231" s="125"/>
      <c r="H231" s="125"/>
      <c r="I231" s="125"/>
      <c r="J231" s="125"/>
      <c r="K231" s="125"/>
    </row>
    <row r="232" spans="1:11" ht="91.5" customHeight="1" x14ac:dyDescent="0.25">
      <c r="A232" s="129">
        <v>1</v>
      </c>
      <c r="B232" s="204" t="s">
        <v>507</v>
      </c>
      <c r="C232" s="204"/>
      <c r="D232" s="204"/>
      <c r="E232" s="204"/>
      <c r="F232" s="204"/>
      <c r="G232" s="205"/>
      <c r="H232" s="205"/>
      <c r="I232" s="205"/>
      <c r="J232" s="205"/>
      <c r="K232" s="205"/>
    </row>
    <row r="233" spans="1:11" ht="39" customHeight="1" x14ac:dyDescent="0.25">
      <c r="A233" s="129">
        <v>2</v>
      </c>
      <c r="B233" s="204" t="s">
        <v>505</v>
      </c>
      <c r="C233" s="204"/>
      <c r="D233" s="204"/>
      <c r="E233" s="204"/>
      <c r="F233" s="204"/>
      <c r="G233" s="205"/>
      <c r="H233" s="205"/>
      <c r="I233" s="205"/>
      <c r="J233" s="205"/>
      <c r="K233" s="205"/>
    </row>
    <row r="234" spans="1:11" ht="42.75" customHeight="1" x14ac:dyDescent="0.25">
      <c r="A234" s="129">
        <v>3</v>
      </c>
      <c r="B234" s="206" t="s">
        <v>504</v>
      </c>
      <c r="C234" s="206"/>
      <c r="D234" s="206"/>
      <c r="E234" s="206"/>
      <c r="F234" s="206"/>
      <c r="G234" s="205"/>
      <c r="H234" s="205"/>
      <c r="I234" s="205"/>
      <c r="J234" s="205"/>
      <c r="K234" s="205"/>
    </row>
    <row r="235" spans="1:11" ht="90" customHeight="1" x14ac:dyDescent="0.25">
      <c r="A235" s="129">
        <v>4</v>
      </c>
      <c r="B235" s="206" t="s">
        <v>503</v>
      </c>
      <c r="C235" s="206"/>
      <c r="D235" s="206"/>
      <c r="E235" s="206"/>
      <c r="F235" s="206"/>
      <c r="G235" s="205"/>
      <c r="H235" s="205"/>
      <c r="I235" s="205"/>
      <c r="J235" s="205"/>
      <c r="K235" s="205"/>
    </row>
    <row r="236" spans="1:11" ht="75.75" customHeight="1" x14ac:dyDescent="0.25">
      <c r="A236" s="129">
        <v>5</v>
      </c>
      <c r="B236" s="206" t="s">
        <v>502</v>
      </c>
      <c r="C236" s="206"/>
      <c r="D236" s="206"/>
      <c r="E236" s="206"/>
      <c r="F236" s="206"/>
      <c r="G236" s="205"/>
      <c r="H236" s="205"/>
      <c r="I236" s="205"/>
      <c r="J236" s="205"/>
      <c r="K236" s="205"/>
    </row>
    <row r="237" spans="1:11" ht="68.25" customHeight="1" x14ac:dyDescent="0.25">
      <c r="A237" s="129">
        <v>6</v>
      </c>
      <c r="B237" s="206" t="s">
        <v>501</v>
      </c>
      <c r="C237" s="206"/>
      <c r="D237" s="206"/>
      <c r="E237" s="206"/>
      <c r="F237" s="206"/>
      <c r="G237" s="205"/>
      <c r="H237" s="205"/>
      <c r="I237" s="205"/>
      <c r="J237" s="205"/>
      <c r="K237" s="205"/>
    </row>
    <row r="238" spans="1:11" ht="59.25" customHeight="1" x14ac:dyDescent="0.25">
      <c r="A238" s="129">
        <v>7</v>
      </c>
      <c r="B238" s="206" t="s">
        <v>500</v>
      </c>
      <c r="C238" s="206"/>
      <c r="D238" s="206"/>
      <c r="E238" s="206"/>
      <c r="F238" s="206"/>
      <c r="G238" s="205"/>
      <c r="H238" s="205"/>
      <c r="I238" s="205"/>
      <c r="J238" s="205"/>
      <c r="K238" s="205"/>
    </row>
    <row r="239" spans="1:11" ht="15" x14ac:dyDescent="0.2">
      <c r="B239" s="127"/>
      <c r="C239" s="128"/>
      <c r="D239" s="6"/>
      <c r="E239" s="6"/>
      <c r="F239" s="6"/>
      <c r="G239" s="8"/>
      <c r="H239" s="8"/>
    </row>
    <row r="240" spans="1:11" x14ac:dyDescent="0.2">
      <c r="E240" s="62"/>
      <c r="F240" s="63"/>
      <c r="G240" s="8"/>
      <c r="H240" s="8"/>
    </row>
    <row r="241" spans="5:8" x14ac:dyDescent="0.2">
      <c r="E241" s="57"/>
      <c r="F241" s="57"/>
      <c r="G241" s="8"/>
      <c r="H241" s="8"/>
    </row>
    <row r="242" spans="5:8" x14ac:dyDescent="0.2">
      <c r="E242" s="57"/>
      <c r="F242" s="57"/>
      <c r="G242" s="8"/>
      <c r="H242" s="8"/>
    </row>
    <row r="243" spans="5:8" x14ac:dyDescent="0.2">
      <c r="E243" s="57"/>
      <c r="F243" s="57"/>
      <c r="G243" s="8"/>
      <c r="H243" s="8"/>
    </row>
    <row r="244" spans="5:8" x14ac:dyDescent="0.2">
      <c r="E244" s="57"/>
      <c r="F244" s="57"/>
      <c r="G244" s="8"/>
      <c r="H244" s="8"/>
    </row>
    <row r="245" spans="5:8" x14ac:dyDescent="0.2">
      <c r="E245" s="57"/>
      <c r="F245" s="57"/>
      <c r="G245" s="8"/>
      <c r="H245" s="8"/>
    </row>
    <row r="246" spans="5:8" x14ac:dyDescent="0.2">
      <c r="E246" s="57"/>
      <c r="F246" s="57"/>
      <c r="G246" s="8"/>
      <c r="H246" s="8"/>
    </row>
    <row r="247" spans="5:8" x14ac:dyDescent="0.2">
      <c r="E247" s="57"/>
      <c r="F247" s="57"/>
      <c r="G247" s="8"/>
      <c r="H247" s="8"/>
    </row>
    <row r="248" spans="5:8" x14ac:dyDescent="0.2">
      <c r="E248" s="57"/>
      <c r="F248" s="57"/>
      <c r="G248" s="8"/>
      <c r="H248" s="8"/>
    </row>
    <row r="249" spans="5:8" x14ac:dyDescent="0.2">
      <c r="E249" s="57"/>
      <c r="F249" s="57"/>
      <c r="G249" s="8"/>
      <c r="H249" s="8"/>
    </row>
    <row r="250" spans="5:8" x14ac:dyDescent="0.2">
      <c r="E250" s="57"/>
      <c r="F250" s="57"/>
      <c r="G250" s="8"/>
      <c r="H250" s="8"/>
    </row>
    <row r="251" spans="5:8" x14ac:dyDescent="0.2">
      <c r="E251" s="57"/>
      <c r="F251" s="57"/>
      <c r="G251" s="8"/>
      <c r="H251" s="8"/>
    </row>
    <row r="252" spans="5:8" x14ac:dyDescent="0.2">
      <c r="E252" s="57"/>
      <c r="F252" s="57"/>
      <c r="G252" s="8"/>
      <c r="H252" s="8"/>
    </row>
    <row r="253" spans="5:8" x14ac:dyDescent="0.2">
      <c r="E253" s="57"/>
      <c r="F253" s="57"/>
      <c r="G253" s="8"/>
      <c r="H253" s="8"/>
    </row>
    <row r="254" spans="5:8" x14ac:dyDescent="0.2">
      <c r="E254" s="57"/>
      <c r="F254" s="57"/>
      <c r="G254" s="8"/>
      <c r="H254" s="8"/>
    </row>
    <row r="255" spans="5:8" x14ac:dyDescent="0.2">
      <c r="E255" s="57"/>
      <c r="F255" s="57"/>
      <c r="G255" s="8"/>
      <c r="H255" s="8"/>
    </row>
    <row r="256" spans="5:8" x14ac:dyDescent="0.2">
      <c r="E256" s="57"/>
      <c r="F256" s="57"/>
      <c r="G256" s="8"/>
      <c r="H256" s="8"/>
    </row>
    <row r="257" spans="5:8" x14ac:dyDescent="0.2">
      <c r="E257" s="57"/>
      <c r="F257" s="57"/>
      <c r="G257" s="8"/>
      <c r="H257" s="8"/>
    </row>
    <row r="258" spans="5:8" x14ac:dyDescent="0.2">
      <c r="E258" s="57"/>
      <c r="F258" s="57"/>
      <c r="G258" s="8"/>
      <c r="H258" s="8"/>
    </row>
    <row r="259" spans="5:8" x14ac:dyDescent="0.2">
      <c r="E259" s="57"/>
      <c r="F259" s="57"/>
      <c r="G259" s="8"/>
      <c r="H259" s="8"/>
    </row>
    <row r="260" spans="5:8" x14ac:dyDescent="0.2">
      <c r="E260" s="57"/>
      <c r="F260" s="57"/>
      <c r="G260" s="8"/>
      <c r="H260" s="8"/>
    </row>
    <row r="261" spans="5:8" x14ac:dyDescent="0.2">
      <c r="E261" s="57"/>
      <c r="F261" s="57"/>
      <c r="G261" s="8"/>
      <c r="H261" s="8"/>
    </row>
    <row r="262" spans="5:8" x14ac:dyDescent="0.2">
      <c r="E262" s="57"/>
      <c r="F262" s="57"/>
      <c r="G262" s="8"/>
      <c r="H262" s="8"/>
    </row>
    <row r="263" spans="5:8" x14ac:dyDescent="0.2">
      <c r="E263" s="57"/>
      <c r="F263" s="57"/>
      <c r="G263" s="8"/>
      <c r="H263" s="8"/>
    </row>
    <row r="264" spans="5:8" x14ac:dyDescent="0.2">
      <c r="E264" s="57"/>
      <c r="F264" s="57"/>
      <c r="G264" s="8"/>
      <c r="H264" s="8"/>
    </row>
    <row r="265" spans="5:8" x14ac:dyDescent="0.2">
      <c r="E265" s="57"/>
      <c r="F265" s="57"/>
      <c r="G265" s="8"/>
      <c r="H265" s="8"/>
    </row>
    <row r="266" spans="5:8" x14ac:dyDescent="0.2">
      <c r="E266" s="57"/>
      <c r="F266" s="57"/>
      <c r="G266" s="8"/>
      <c r="H266" s="8"/>
    </row>
    <row r="267" spans="5:8" x14ac:dyDescent="0.2">
      <c r="E267" s="57"/>
      <c r="F267" s="57"/>
      <c r="G267" s="8"/>
      <c r="H267" s="8"/>
    </row>
    <row r="268" spans="5:8" x14ac:dyDescent="0.2">
      <c r="E268" s="57"/>
      <c r="F268" s="57"/>
      <c r="G268" s="8"/>
      <c r="H268" s="8"/>
    </row>
    <row r="269" spans="5:8" x14ac:dyDescent="0.2">
      <c r="E269" s="57"/>
      <c r="F269" s="57"/>
      <c r="G269" s="8"/>
      <c r="H269" s="8"/>
    </row>
    <row r="270" spans="5:8" x14ac:dyDescent="0.2">
      <c r="E270" s="57"/>
      <c r="F270" s="57"/>
      <c r="G270" s="8"/>
      <c r="H270" s="8"/>
    </row>
    <row r="271" spans="5:8" x14ac:dyDescent="0.2">
      <c r="E271" s="57"/>
      <c r="F271" s="57"/>
      <c r="G271" s="8"/>
      <c r="H271" s="8"/>
    </row>
    <row r="272" spans="5:8" x14ac:dyDescent="0.2">
      <c r="E272" s="57"/>
      <c r="F272" s="57"/>
      <c r="G272" s="8"/>
      <c r="H272" s="8"/>
    </row>
    <row r="273" spans="5:8" x14ac:dyDescent="0.2">
      <c r="E273" s="57"/>
      <c r="F273" s="57"/>
      <c r="G273" s="8"/>
      <c r="H273" s="8"/>
    </row>
    <row r="274" spans="5:8" x14ac:dyDescent="0.2">
      <c r="E274" s="57"/>
      <c r="F274" s="57"/>
      <c r="G274" s="8"/>
      <c r="H274" s="8"/>
    </row>
    <row r="275" spans="5:8" x14ac:dyDescent="0.2">
      <c r="E275" s="57"/>
      <c r="F275" s="57"/>
      <c r="G275" s="8"/>
      <c r="H275" s="8"/>
    </row>
    <row r="276" spans="5:8" x14ac:dyDescent="0.2">
      <c r="E276" s="57"/>
      <c r="F276" s="57"/>
      <c r="G276" s="8"/>
      <c r="H276" s="8"/>
    </row>
    <row r="277" spans="5:8" x14ac:dyDescent="0.2">
      <c r="E277" s="57"/>
      <c r="F277" s="57"/>
      <c r="G277" s="8"/>
      <c r="H277" s="8"/>
    </row>
    <row r="278" spans="5:8" x14ac:dyDescent="0.2">
      <c r="E278" s="57"/>
      <c r="F278" s="57"/>
      <c r="G278" s="8"/>
      <c r="H278" s="8"/>
    </row>
    <row r="279" spans="5:8" x14ac:dyDescent="0.2">
      <c r="E279" s="57"/>
      <c r="F279" s="57"/>
      <c r="G279" s="8"/>
      <c r="H279" s="8"/>
    </row>
    <row r="280" spans="5:8" x14ac:dyDescent="0.2">
      <c r="E280" s="57"/>
      <c r="F280" s="57"/>
      <c r="G280" s="8"/>
      <c r="H280" s="8"/>
    </row>
    <row r="281" spans="5:8" x14ac:dyDescent="0.2">
      <c r="E281" s="57"/>
      <c r="F281" s="57"/>
      <c r="G281" s="8"/>
      <c r="H281" s="8"/>
    </row>
    <row r="282" spans="5:8" x14ac:dyDescent="0.2">
      <c r="E282" s="57"/>
      <c r="F282" s="57"/>
      <c r="G282" s="8"/>
      <c r="H282" s="8"/>
    </row>
    <row r="283" spans="5:8" x14ac:dyDescent="0.2">
      <c r="E283" s="57"/>
      <c r="F283" s="57"/>
      <c r="G283" s="8"/>
      <c r="H283" s="8"/>
    </row>
    <row r="284" spans="5:8" x14ac:dyDescent="0.2">
      <c r="E284" s="57"/>
      <c r="F284" s="57"/>
      <c r="G284" s="8"/>
      <c r="H284" s="8"/>
    </row>
    <row r="285" spans="5:8" x14ac:dyDescent="0.2">
      <c r="E285" s="57"/>
      <c r="F285" s="57"/>
      <c r="G285" s="8"/>
      <c r="H285" s="8"/>
    </row>
    <row r="286" spans="5:8" x14ac:dyDescent="0.2">
      <c r="E286" s="57"/>
      <c r="F286" s="57"/>
      <c r="G286" s="8"/>
      <c r="H286" s="8"/>
    </row>
    <row r="287" spans="5:8" x14ac:dyDescent="0.2">
      <c r="E287" s="57"/>
      <c r="F287" s="57"/>
      <c r="G287" s="8"/>
      <c r="H287" s="8"/>
    </row>
    <row r="288" spans="5:8" x14ac:dyDescent="0.2">
      <c r="E288" s="57"/>
      <c r="F288" s="57"/>
      <c r="G288" s="8"/>
      <c r="H288" s="8"/>
    </row>
    <row r="289" spans="5:8" x14ac:dyDescent="0.2">
      <c r="E289" s="57"/>
      <c r="F289" s="57"/>
      <c r="G289" s="8"/>
      <c r="H289" s="8"/>
    </row>
    <row r="290" spans="5:8" x14ac:dyDescent="0.2">
      <c r="E290" s="57"/>
      <c r="F290" s="57"/>
      <c r="G290" s="8"/>
      <c r="H290" s="8"/>
    </row>
    <row r="291" spans="5:8" x14ac:dyDescent="0.2">
      <c r="E291" s="57"/>
      <c r="F291" s="57"/>
      <c r="G291" s="8"/>
      <c r="H291" s="8"/>
    </row>
    <row r="292" spans="5:8" x14ac:dyDescent="0.2">
      <c r="E292" s="57"/>
      <c r="F292" s="57"/>
      <c r="G292" s="8"/>
      <c r="H292" s="8"/>
    </row>
    <row r="293" spans="5:8" x14ac:dyDescent="0.2">
      <c r="E293" s="57"/>
      <c r="F293" s="57"/>
      <c r="G293" s="8"/>
      <c r="H293" s="8"/>
    </row>
    <row r="294" spans="5:8" x14ac:dyDescent="0.2">
      <c r="E294" s="57"/>
      <c r="F294" s="57"/>
      <c r="G294" s="8"/>
      <c r="H294" s="8"/>
    </row>
    <row r="295" spans="5:8" x14ac:dyDescent="0.2">
      <c r="E295" s="57"/>
      <c r="F295" s="57"/>
      <c r="G295" s="8"/>
      <c r="H295" s="8"/>
    </row>
    <row r="296" spans="5:8" x14ac:dyDescent="0.2">
      <c r="E296" s="57"/>
      <c r="F296" s="57"/>
      <c r="G296" s="8"/>
      <c r="H296" s="8"/>
    </row>
    <row r="297" spans="5:8" x14ac:dyDescent="0.2">
      <c r="E297" s="57"/>
      <c r="F297" s="57"/>
      <c r="G297" s="8"/>
      <c r="H297" s="8"/>
    </row>
    <row r="298" spans="5:8" x14ac:dyDescent="0.2">
      <c r="E298" s="57"/>
      <c r="F298" s="57"/>
      <c r="G298" s="8"/>
      <c r="H298" s="8"/>
    </row>
    <row r="299" spans="5:8" x14ac:dyDescent="0.2">
      <c r="E299" s="57"/>
      <c r="F299" s="57"/>
      <c r="G299" s="8"/>
      <c r="H299" s="8"/>
    </row>
    <row r="300" spans="5:8" x14ac:dyDescent="0.2">
      <c r="E300" s="57"/>
      <c r="F300" s="57"/>
      <c r="G300" s="8"/>
      <c r="H300" s="8"/>
    </row>
    <row r="301" spans="5:8" x14ac:dyDescent="0.2">
      <c r="E301" s="57"/>
      <c r="F301" s="57"/>
      <c r="G301" s="8"/>
      <c r="H301" s="8"/>
    </row>
    <row r="302" spans="5:8" x14ac:dyDescent="0.2">
      <c r="E302" s="57"/>
      <c r="F302" s="57"/>
      <c r="G302" s="8"/>
      <c r="H302" s="8"/>
    </row>
    <row r="303" spans="5:8" x14ac:dyDescent="0.2">
      <c r="E303" s="57"/>
      <c r="F303" s="57"/>
      <c r="G303" s="8"/>
      <c r="H303" s="8"/>
    </row>
    <row r="304" spans="5:8" x14ac:dyDescent="0.2">
      <c r="E304" s="57"/>
      <c r="F304" s="57"/>
      <c r="G304" s="8"/>
      <c r="H304" s="8"/>
    </row>
    <row r="305" spans="5:8" x14ac:dyDescent="0.2">
      <c r="E305" s="57"/>
      <c r="F305" s="57"/>
      <c r="G305" s="8"/>
      <c r="H305" s="8"/>
    </row>
    <row r="306" spans="5:8" x14ac:dyDescent="0.2">
      <c r="E306" s="57"/>
      <c r="F306" s="57"/>
      <c r="G306" s="8"/>
      <c r="H306" s="8"/>
    </row>
    <row r="307" spans="5:8" x14ac:dyDescent="0.2">
      <c r="E307" s="57"/>
      <c r="F307" s="57"/>
      <c r="G307" s="8"/>
      <c r="H307" s="8"/>
    </row>
    <row r="308" spans="5:8" x14ac:dyDescent="0.2">
      <c r="E308" s="57"/>
      <c r="F308" s="57"/>
      <c r="G308" s="8"/>
      <c r="H308" s="8"/>
    </row>
    <row r="309" spans="5:8" x14ac:dyDescent="0.2">
      <c r="E309" s="57"/>
      <c r="F309" s="57"/>
      <c r="G309" s="8"/>
      <c r="H309" s="8"/>
    </row>
    <row r="310" spans="5:8" x14ac:dyDescent="0.2">
      <c r="E310" s="57"/>
      <c r="F310" s="57"/>
      <c r="G310" s="8"/>
      <c r="H310" s="8"/>
    </row>
    <row r="311" spans="5:8" x14ac:dyDescent="0.2">
      <c r="E311" s="57"/>
      <c r="F311" s="57"/>
      <c r="G311" s="8"/>
      <c r="H311" s="8"/>
    </row>
    <row r="312" spans="5:8" x14ac:dyDescent="0.2">
      <c r="E312" s="57"/>
      <c r="F312" s="57"/>
      <c r="G312" s="8"/>
      <c r="H312" s="8"/>
    </row>
    <row r="313" spans="5:8" x14ac:dyDescent="0.2">
      <c r="E313" s="57"/>
      <c r="F313" s="57"/>
      <c r="G313" s="8"/>
      <c r="H313" s="8"/>
    </row>
    <row r="314" spans="5:8" x14ac:dyDescent="0.2">
      <c r="E314" s="57"/>
      <c r="F314" s="57"/>
      <c r="G314" s="8"/>
      <c r="H314" s="8"/>
    </row>
    <row r="315" spans="5:8" x14ac:dyDescent="0.2">
      <c r="E315" s="57"/>
      <c r="F315" s="57"/>
      <c r="G315" s="8"/>
      <c r="H315" s="8"/>
    </row>
    <row r="316" spans="5:8" x14ac:dyDescent="0.2">
      <c r="E316" s="57"/>
      <c r="F316" s="57"/>
      <c r="G316" s="8"/>
      <c r="H316" s="8"/>
    </row>
    <row r="317" spans="5:8" x14ac:dyDescent="0.2">
      <c r="E317" s="57"/>
      <c r="F317" s="57"/>
      <c r="G317" s="8"/>
      <c r="H317" s="8"/>
    </row>
    <row r="318" spans="5:8" x14ac:dyDescent="0.2">
      <c r="E318" s="57"/>
      <c r="F318" s="57"/>
      <c r="G318" s="8"/>
      <c r="H318" s="8"/>
    </row>
    <row r="319" spans="5:8" x14ac:dyDescent="0.2">
      <c r="E319" s="57"/>
      <c r="F319" s="57"/>
      <c r="G319" s="8"/>
      <c r="H319" s="8"/>
    </row>
    <row r="320" spans="5:8" x14ac:dyDescent="0.2">
      <c r="E320" s="57"/>
      <c r="F320" s="57"/>
      <c r="G320" s="8"/>
      <c r="H320" s="8"/>
    </row>
    <row r="321" spans="5:8" x14ac:dyDescent="0.2">
      <c r="E321" s="57"/>
      <c r="F321" s="57"/>
      <c r="G321" s="8"/>
      <c r="H321" s="8"/>
    </row>
    <row r="322" spans="5:8" x14ac:dyDescent="0.2">
      <c r="E322" s="57"/>
      <c r="F322" s="57"/>
      <c r="G322" s="8"/>
      <c r="H322" s="8"/>
    </row>
    <row r="323" spans="5:8" x14ac:dyDescent="0.2">
      <c r="E323" s="57"/>
      <c r="F323" s="57"/>
      <c r="G323" s="8"/>
      <c r="H323" s="8"/>
    </row>
    <row r="324" spans="5:8" x14ac:dyDescent="0.2">
      <c r="E324" s="57"/>
      <c r="F324" s="57"/>
      <c r="G324" s="8"/>
      <c r="H324" s="8"/>
    </row>
    <row r="325" spans="5:8" x14ac:dyDescent="0.2">
      <c r="E325" s="57"/>
      <c r="F325" s="57"/>
      <c r="G325" s="8"/>
      <c r="H325" s="8"/>
    </row>
    <row r="326" spans="5:8" x14ac:dyDescent="0.2">
      <c r="E326" s="57"/>
      <c r="F326" s="57"/>
      <c r="G326" s="8"/>
      <c r="H326" s="8"/>
    </row>
    <row r="327" spans="5:8" x14ac:dyDescent="0.2">
      <c r="E327" s="57"/>
      <c r="F327" s="57"/>
      <c r="G327" s="8"/>
      <c r="H327" s="8"/>
    </row>
    <row r="328" spans="5:8" x14ac:dyDescent="0.2">
      <c r="E328" s="57"/>
      <c r="F328" s="57"/>
      <c r="G328" s="8"/>
      <c r="H328" s="8"/>
    </row>
    <row r="329" spans="5:8" x14ac:dyDescent="0.2">
      <c r="E329" s="57"/>
      <c r="F329" s="57"/>
      <c r="G329" s="8"/>
      <c r="H329" s="8"/>
    </row>
    <row r="330" spans="5:8" x14ac:dyDescent="0.2">
      <c r="E330" s="57"/>
      <c r="F330" s="57"/>
      <c r="G330" s="8"/>
      <c r="H330" s="8"/>
    </row>
    <row r="331" spans="5:8" x14ac:dyDescent="0.2">
      <c r="E331" s="57"/>
      <c r="F331" s="57"/>
      <c r="G331" s="8"/>
      <c r="H331" s="8"/>
    </row>
    <row r="332" spans="5:8" x14ac:dyDescent="0.2">
      <c r="E332" s="57"/>
      <c r="F332" s="57"/>
      <c r="G332" s="8"/>
      <c r="H332" s="8"/>
    </row>
    <row r="333" spans="5:8" x14ac:dyDescent="0.2">
      <c r="E333" s="57"/>
      <c r="F333" s="57"/>
      <c r="G333" s="8"/>
      <c r="H333" s="8"/>
    </row>
    <row r="334" spans="5:8" x14ac:dyDescent="0.2">
      <c r="E334" s="57"/>
      <c r="F334" s="57"/>
      <c r="G334" s="8"/>
      <c r="H334" s="8"/>
    </row>
    <row r="335" spans="5:8" x14ac:dyDescent="0.2">
      <c r="E335" s="57"/>
      <c r="F335" s="57"/>
      <c r="G335" s="8"/>
      <c r="H335" s="8"/>
    </row>
    <row r="336" spans="5:8" x14ac:dyDescent="0.2">
      <c r="E336" s="57"/>
      <c r="F336" s="57"/>
      <c r="G336" s="8"/>
      <c r="H336" s="8"/>
    </row>
    <row r="337" spans="5:8" x14ac:dyDescent="0.2">
      <c r="E337" s="57"/>
      <c r="F337" s="57"/>
      <c r="G337" s="8"/>
      <c r="H337" s="8"/>
    </row>
    <row r="338" spans="5:8" x14ac:dyDescent="0.2">
      <c r="E338" s="57"/>
      <c r="F338" s="57"/>
      <c r="G338" s="8"/>
      <c r="H338" s="8"/>
    </row>
    <row r="339" spans="5:8" x14ac:dyDescent="0.2">
      <c r="E339" s="57"/>
      <c r="F339" s="57"/>
      <c r="G339" s="8"/>
      <c r="H339" s="8"/>
    </row>
    <row r="340" spans="5:8" x14ac:dyDescent="0.2">
      <c r="E340" s="57"/>
      <c r="F340" s="57"/>
      <c r="G340" s="8"/>
      <c r="H340" s="8"/>
    </row>
    <row r="341" spans="5:8" x14ac:dyDescent="0.2">
      <c r="E341" s="57"/>
      <c r="F341" s="57"/>
      <c r="G341" s="8"/>
      <c r="H341" s="8"/>
    </row>
    <row r="342" spans="5:8" x14ac:dyDescent="0.2">
      <c r="E342" s="57"/>
      <c r="F342" s="57"/>
      <c r="G342" s="8"/>
      <c r="H342" s="8"/>
    </row>
    <row r="343" spans="5:8" x14ac:dyDescent="0.2">
      <c r="E343" s="57"/>
      <c r="F343" s="57"/>
      <c r="G343" s="8"/>
      <c r="H343" s="8"/>
    </row>
    <row r="344" spans="5:8" x14ac:dyDescent="0.2">
      <c r="E344" s="57"/>
      <c r="F344" s="57"/>
      <c r="G344" s="8"/>
      <c r="H344" s="8"/>
    </row>
    <row r="345" spans="5:8" x14ac:dyDescent="0.2">
      <c r="E345" s="57"/>
      <c r="F345" s="57"/>
      <c r="G345" s="8"/>
      <c r="H345" s="8"/>
    </row>
    <row r="346" spans="5:8" x14ac:dyDescent="0.2">
      <c r="E346" s="57"/>
      <c r="F346" s="57"/>
      <c r="G346" s="8"/>
      <c r="H346" s="8"/>
    </row>
    <row r="347" spans="5:8" x14ac:dyDescent="0.2">
      <c r="E347" s="57"/>
      <c r="F347" s="57"/>
      <c r="G347" s="8"/>
      <c r="H347" s="8"/>
    </row>
    <row r="348" spans="5:8" x14ac:dyDescent="0.2">
      <c r="E348" s="57"/>
      <c r="F348" s="57"/>
      <c r="G348" s="8"/>
      <c r="H348" s="8"/>
    </row>
    <row r="349" spans="5:8" x14ac:dyDescent="0.2">
      <c r="E349" s="57"/>
      <c r="F349" s="57"/>
      <c r="G349" s="8"/>
      <c r="H349" s="8"/>
    </row>
    <row r="350" spans="5:8" x14ac:dyDescent="0.2">
      <c r="E350" s="57"/>
      <c r="F350" s="57"/>
      <c r="G350" s="8"/>
      <c r="H350" s="8"/>
    </row>
    <row r="351" spans="5:8" x14ac:dyDescent="0.2">
      <c r="E351" s="57"/>
      <c r="F351" s="57"/>
      <c r="G351" s="8"/>
      <c r="H351" s="8"/>
    </row>
    <row r="352" spans="5:8" x14ac:dyDescent="0.2">
      <c r="E352" s="57"/>
      <c r="F352" s="57"/>
      <c r="G352" s="8"/>
      <c r="H352" s="8"/>
    </row>
    <row r="353" spans="5:8" x14ac:dyDescent="0.2">
      <c r="E353" s="57"/>
      <c r="F353" s="57"/>
      <c r="G353" s="8"/>
      <c r="H353" s="8"/>
    </row>
    <row r="354" spans="5:8" x14ac:dyDescent="0.2">
      <c r="E354" s="57"/>
      <c r="F354" s="57"/>
      <c r="G354" s="8"/>
      <c r="H354" s="8"/>
    </row>
    <row r="355" spans="5:8" x14ac:dyDescent="0.2">
      <c r="E355" s="57"/>
      <c r="F355" s="57"/>
      <c r="G355" s="8"/>
      <c r="H355" s="8"/>
    </row>
    <row r="356" spans="5:8" x14ac:dyDescent="0.2">
      <c r="E356" s="57"/>
      <c r="F356" s="57"/>
      <c r="G356" s="8"/>
      <c r="H356" s="8"/>
    </row>
    <row r="357" spans="5:8" x14ac:dyDescent="0.2">
      <c r="E357" s="57"/>
      <c r="F357" s="57"/>
      <c r="G357" s="8"/>
      <c r="H357" s="8"/>
    </row>
    <row r="358" spans="5:8" x14ac:dyDescent="0.2">
      <c r="E358" s="57"/>
      <c r="F358" s="57"/>
      <c r="G358" s="8"/>
      <c r="H358" s="8"/>
    </row>
    <row r="359" spans="5:8" x14ac:dyDescent="0.2">
      <c r="E359" s="57"/>
      <c r="F359" s="57"/>
      <c r="G359" s="8"/>
      <c r="H359" s="8"/>
    </row>
    <row r="360" spans="5:8" x14ac:dyDescent="0.2">
      <c r="E360" s="57"/>
      <c r="F360" s="57"/>
      <c r="G360" s="8"/>
      <c r="H360" s="8"/>
    </row>
    <row r="361" spans="5:8" x14ac:dyDescent="0.2">
      <c r="E361" s="57"/>
      <c r="F361" s="57"/>
      <c r="G361" s="8"/>
      <c r="H361" s="8"/>
    </row>
    <row r="362" spans="5:8" x14ac:dyDescent="0.2">
      <c r="E362" s="57"/>
      <c r="F362" s="57"/>
      <c r="G362" s="8"/>
      <c r="H362" s="8"/>
    </row>
    <row r="363" spans="5:8" x14ac:dyDescent="0.2">
      <c r="E363" s="57"/>
      <c r="F363" s="57"/>
      <c r="G363" s="8"/>
      <c r="H363" s="8"/>
    </row>
    <row r="364" spans="5:8" x14ac:dyDescent="0.2">
      <c r="E364" s="57"/>
      <c r="F364" s="57"/>
      <c r="G364" s="8"/>
      <c r="H364" s="8"/>
    </row>
    <row r="365" spans="5:8" x14ac:dyDescent="0.2">
      <c r="E365" s="57"/>
      <c r="F365" s="57"/>
      <c r="G365" s="8"/>
      <c r="H365" s="8"/>
    </row>
    <row r="366" spans="5:8" x14ac:dyDescent="0.2">
      <c r="E366" s="57"/>
      <c r="F366" s="57"/>
      <c r="G366" s="8"/>
      <c r="H366" s="8"/>
    </row>
    <row r="367" spans="5:8" x14ac:dyDescent="0.2">
      <c r="E367" s="57"/>
      <c r="F367" s="57"/>
      <c r="G367" s="8"/>
      <c r="H367" s="8"/>
    </row>
    <row r="368" spans="5:8" x14ac:dyDescent="0.2">
      <c r="E368" s="57"/>
      <c r="F368" s="57"/>
      <c r="G368" s="8"/>
      <c r="H368" s="8"/>
    </row>
    <row r="369" spans="5:8" x14ac:dyDescent="0.2">
      <c r="E369" s="57"/>
      <c r="F369" s="57"/>
      <c r="G369" s="8"/>
      <c r="H369" s="8"/>
    </row>
    <row r="370" spans="5:8" x14ac:dyDescent="0.2">
      <c r="E370" s="57"/>
      <c r="F370" s="57"/>
      <c r="G370" s="8"/>
      <c r="H370" s="8"/>
    </row>
    <row r="371" spans="5:8" x14ac:dyDescent="0.2">
      <c r="E371" s="57"/>
      <c r="F371" s="57"/>
      <c r="G371" s="8"/>
      <c r="H371" s="8"/>
    </row>
    <row r="372" spans="5:8" x14ac:dyDescent="0.2">
      <c r="E372" s="57"/>
      <c r="F372" s="57"/>
      <c r="G372" s="8"/>
      <c r="H372" s="8"/>
    </row>
    <row r="373" spans="5:8" x14ac:dyDescent="0.2">
      <c r="E373" s="57"/>
      <c r="F373" s="57"/>
      <c r="G373" s="8"/>
      <c r="H373" s="8"/>
    </row>
    <row r="374" spans="5:8" x14ac:dyDescent="0.2">
      <c r="E374" s="57"/>
      <c r="F374" s="57"/>
      <c r="G374" s="8"/>
      <c r="H374" s="8"/>
    </row>
    <row r="375" spans="5:8" x14ac:dyDescent="0.2">
      <c r="E375" s="57"/>
      <c r="F375" s="57"/>
      <c r="G375" s="8"/>
      <c r="H375" s="8"/>
    </row>
    <row r="376" spans="5:8" x14ac:dyDescent="0.2">
      <c r="E376" s="57"/>
      <c r="F376" s="57"/>
      <c r="G376" s="8"/>
      <c r="H376" s="8"/>
    </row>
    <row r="377" spans="5:8" x14ac:dyDescent="0.2">
      <c r="E377" s="57"/>
      <c r="F377" s="57"/>
      <c r="G377" s="8"/>
      <c r="H377" s="8"/>
    </row>
    <row r="378" spans="5:8" x14ac:dyDescent="0.2">
      <c r="E378" s="57"/>
      <c r="F378" s="57"/>
      <c r="G378" s="8"/>
      <c r="H378" s="8"/>
    </row>
    <row r="379" spans="5:8" x14ac:dyDescent="0.2">
      <c r="E379" s="57"/>
      <c r="F379" s="57"/>
      <c r="G379" s="8"/>
      <c r="H379" s="8"/>
    </row>
    <row r="380" spans="5:8" x14ac:dyDescent="0.2">
      <c r="E380" s="57"/>
      <c r="F380" s="57"/>
      <c r="G380" s="8"/>
      <c r="H380" s="8"/>
    </row>
    <row r="381" spans="5:8" x14ac:dyDescent="0.2">
      <c r="E381" s="57"/>
      <c r="F381" s="57"/>
      <c r="G381" s="8"/>
      <c r="H381" s="8"/>
    </row>
    <row r="382" spans="5:8" x14ac:dyDescent="0.2">
      <c r="E382" s="57"/>
      <c r="F382" s="57"/>
      <c r="G382" s="8"/>
      <c r="H382" s="8"/>
    </row>
    <row r="383" spans="5:8" x14ac:dyDescent="0.2">
      <c r="E383" s="57"/>
      <c r="F383" s="57"/>
      <c r="G383" s="8"/>
      <c r="H383" s="8"/>
    </row>
    <row r="384" spans="5:8" x14ac:dyDescent="0.2">
      <c r="E384" s="57"/>
      <c r="F384" s="57"/>
      <c r="G384" s="8"/>
      <c r="H384" s="8"/>
    </row>
    <row r="385" spans="5:8" x14ac:dyDescent="0.2">
      <c r="E385" s="57"/>
      <c r="F385" s="57"/>
      <c r="G385" s="8"/>
      <c r="H385" s="8"/>
    </row>
    <row r="386" spans="5:8" x14ac:dyDescent="0.2">
      <c r="E386" s="57"/>
      <c r="F386" s="57"/>
      <c r="G386" s="8"/>
      <c r="H386" s="8"/>
    </row>
    <row r="387" spans="5:8" x14ac:dyDescent="0.2">
      <c r="E387" s="57"/>
      <c r="F387" s="57"/>
      <c r="G387" s="8"/>
      <c r="H387" s="8"/>
    </row>
    <row r="388" spans="5:8" x14ac:dyDescent="0.2">
      <c r="E388" s="57"/>
      <c r="F388" s="57"/>
      <c r="G388" s="8"/>
      <c r="H388" s="8"/>
    </row>
    <row r="389" spans="5:8" x14ac:dyDescent="0.2">
      <c r="E389" s="57"/>
      <c r="F389" s="57"/>
      <c r="G389" s="8"/>
      <c r="H389" s="8"/>
    </row>
    <row r="390" spans="5:8" x14ac:dyDescent="0.2">
      <c r="E390" s="57"/>
      <c r="F390" s="57"/>
      <c r="G390" s="8"/>
      <c r="H390" s="8"/>
    </row>
    <row r="391" spans="5:8" x14ac:dyDescent="0.2">
      <c r="E391" s="57"/>
      <c r="F391" s="57"/>
      <c r="G391" s="8"/>
      <c r="H391" s="8"/>
    </row>
    <row r="392" spans="5:8" x14ac:dyDescent="0.2">
      <c r="E392" s="57"/>
      <c r="F392" s="57"/>
      <c r="G392" s="8"/>
      <c r="H392" s="8"/>
    </row>
    <row r="393" spans="5:8" x14ac:dyDescent="0.2">
      <c r="E393" s="57"/>
      <c r="F393" s="57"/>
      <c r="G393" s="8"/>
      <c r="H393" s="8"/>
    </row>
    <row r="394" spans="5:8" x14ac:dyDescent="0.2">
      <c r="E394" s="57"/>
      <c r="F394" s="57"/>
      <c r="G394" s="8"/>
      <c r="H394" s="8"/>
    </row>
    <row r="395" spans="5:8" x14ac:dyDescent="0.2">
      <c r="E395" s="57"/>
      <c r="F395" s="57"/>
      <c r="G395" s="8"/>
      <c r="H395" s="8"/>
    </row>
    <row r="396" spans="5:8" x14ac:dyDescent="0.2">
      <c r="E396" s="57"/>
      <c r="F396" s="57"/>
      <c r="G396" s="8"/>
      <c r="H396" s="8"/>
    </row>
    <row r="397" spans="5:8" x14ac:dyDescent="0.2">
      <c r="E397" s="57"/>
      <c r="F397" s="57"/>
      <c r="G397" s="8"/>
      <c r="H397" s="8"/>
    </row>
    <row r="398" spans="5:8" x14ac:dyDescent="0.2">
      <c r="E398" s="57"/>
      <c r="F398" s="57"/>
      <c r="G398" s="8"/>
      <c r="H398" s="8"/>
    </row>
    <row r="399" spans="5:8" x14ac:dyDescent="0.2">
      <c r="E399" s="57"/>
      <c r="F399" s="57"/>
      <c r="G399" s="8"/>
      <c r="H399" s="8"/>
    </row>
    <row r="400" spans="5:8" x14ac:dyDescent="0.2">
      <c r="E400" s="57"/>
      <c r="F400" s="57"/>
      <c r="G400" s="8"/>
      <c r="H400" s="8"/>
    </row>
    <row r="401" spans="5:8" x14ac:dyDescent="0.2">
      <c r="E401" s="57"/>
      <c r="F401" s="57"/>
      <c r="G401" s="8"/>
      <c r="H401" s="8"/>
    </row>
    <row r="402" spans="5:8" x14ac:dyDescent="0.2">
      <c r="E402" s="57"/>
      <c r="F402" s="57"/>
      <c r="G402" s="8"/>
      <c r="H402" s="8"/>
    </row>
    <row r="403" spans="5:8" x14ac:dyDescent="0.2">
      <c r="E403" s="57"/>
      <c r="F403" s="57"/>
      <c r="G403" s="8"/>
      <c r="H403" s="8"/>
    </row>
    <row r="404" spans="5:8" x14ac:dyDescent="0.2">
      <c r="E404" s="57"/>
      <c r="F404" s="57"/>
      <c r="G404" s="8"/>
      <c r="H404" s="8"/>
    </row>
    <row r="405" spans="5:8" x14ac:dyDescent="0.2">
      <c r="E405" s="57"/>
      <c r="F405" s="57"/>
      <c r="G405" s="8"/>
      <c r="H405" s="8"/>
    </row>
    <row r="406" spans="5:8" x14ac:dyDescent="0.2">
      <c r="E406" s="57"/>
      <c r="F406" s="57"/>
      <c r="G406" s="8"/>
      <c r="H406" s="8"/>
    </row>
    <row r="407" spans="5:8" x14ac:dyDescent="0.2">
      <c r="E407" s="57"/>
      <c r="F407" s="57"/>
      <c r="G407" s="8"/>
      <c r="H407" s="8"/>
    </row>
    <row r="408" spans="5:8" x14ac:dyDescent="0.2">
      <c r="E408" s="57"/>
      <c r="F408" s="57"/>
      <c r="G408" s="8"/>
      <c r="H408" s="8"/>
    </row>
    <row r="409" spans="5:8" x14ac:dyDescent="0.2">
      <c r="E409" s="57"/>
      <c r="F409" s="57"/>
      <c r="G409" s="8"/>
      <c r="H409" s="8"/>
    </row>
    <row r="410" spans="5:8" x14ac:dyDescent="0.2">
      <c r="E410" s="57"/>
      <c r="F410" s="57"/>
      <c r="G410" s="8"/>
      <c r="H410" s="8"/>
    </row>
    <row r="411" spans="5:8" x14ac:dyDescent="0.2">
      <c r="E411" s="57"/>
      <c r="F411" s="57"/>
      <c r="G411" s="8"/>
      <c r="H411" s="8"/>
    </row>
    <row r="412" spans="5:8" x14ac:dyDescent="0.2">
      <c r="E412" s="57"/>
      <c r="F412" s="57"/>
      <c r="G412" s="8"/>
      <c r="H412" s="8"/>
    </row>
    <row r="413" spans="5:8" x14ac:dyDescent="0.2">
      <c r="E413" s="57"/>
      <c r="F413" s="57"/>
      <c r="G413" s="8"/>
      <c r="H413" s="8"/>
    </row>
    <row r="414" spans="5:8" x14ac:dyDescent="0.2">
      <c r="E414" s="57"/>
      <c r="F414" s="57"/>
      <c r="G414" s="8"/>
      <c r="H414" s="8"/>
    </row>
    <row r="415" spans="5:8" x14ac:dyDescent="0.2">
      <c r="E415" s="57"/>
      <c r="F415" s="57"/>
      <c r="G415" s="8"/>
      <c r="H415" s="8"/>
    </row>
    <row r="416" spans="5:8" x14ac:dyDescent="0.2">
      <c r="E416" s="57"/>
      <c r="F416" s="57"/>
      <c r="G416" s="8"/>
      <c r="H416" s="8"/>
    </row>
    <row r="417" spans="5:8" x14ac:dyDescent="0.2">
      <c r="E417" s="57"/>
      <c r="F417" s="57"/>
      <c r="G417" s="8"/>
      <c r="H417" s="8"/>
    </row>
    <row r="418" spans="5:8" x14ac:dyDescent="0.2">
      <c r="E418" s="57"/>
      <c r="F418" s="57"/>
      <c r="G418" s="8"/>
      <c r="H418" s="8"/>
    </row>
    <row r="419" spans="5:8" x14ac:dyDescent="0.2">
      <c r="E419" s="57"/>
      <c r="F419" s="57"/>
      <c r="G419" s="8"/>
      <c r="H419" s="8"/>
    </row>
    <row r="420" spans="5:8" x14ac:dyDescent="0.2">
      <c r="E420" s="57"/>
      <c r="F420" s="57"/>
      <c r="G420" s="8"/>
      <c r="H420" s="8"/>
    </row>
    <row r="421" spans="5:8" x14ac:dyDescent="0.2">
      <c r="E421" s="57"/>
      <c r="F421" s="57"/>
      <c r="G421" s="8"/>
      <c r="H421" s="8"/>
    </row>
    <row r="422" spans="5:8" x14ac:dyDescent="0.2">
      <c r="E422" s="57"/>
      <c r="F422" s="57"/>
      <c r="G422" s="8"/>
      <c r="H422" s="8"/>
    </row>
    <row r="423" spans="5:8" x14ac:dyDescent="0.2">
      <c r="E423" s="57"/>
      <c r="F423" s="57"/>
      <c r="G423" s="8"/>
      <c r="H423" s="8"/>
    </row>
    <row r="424" spans="5:8" x14ac:dyDescent="0.2">
      <c r="E424" s="57"/>
      <c r="F424" s="57"/>
      <c r="G424" s="8"/>
      <c r="H424" s="8"/>
    </row>
    <row r="425" spans="5:8" x14ac:dyDescent="0.2">
      <c r="E425" s="57"/>
      <c r="F425" s="57"/>
      <c r="G425" s="8"/>
      <c r="H425" s="8"/>
    </row>
    <row r="426" spans="5:8" x14ac:dyDescent="0.2">
      <c r="E426" s="57"/>
      <c r="F426" s="57"/>
      <c r="G426" s="8"/>
      <c r="H426" s="8"/>
    </row>
    <row r="427" spans="5:8" x14ac:dyDescent="0.2">
      <c r="E427" s="57"/>
      <c r="F427" s="57"/>
      <c r="G427" s="8"/>
      <c r="H427" s="8"/>
    </row>
    <row r="428" spans="5:8" x14ac:dyDescent="0.2">
      <c r="E428" s="57"/>
      <c r="F428" s="57"/>
      <c r="G428" s="8"/>
      <c r="H428" s="8"/>
    </row>
    <row r="429" spans="5:8" x14ac:dyDescent="0.2">
      <c r="E429" s="57"/>
      <c r="F429" s="57"/>
      <c r="G429" s="8"/>
      <c r="H429" s="8"/>
    </row>
    <row r="430" spans="5:8" x14ac:dyDescent="0.2">
      <c r="E430" s="57"/>
      <c r="F430" s="57"/>
      <c r="G430" s="8"/>
      <c r="H430" s="8"/>
    </row>
    <row r="431" spans="5:8" x14ac:dyDescent="0.2">
      <c r="E431" s="57"/>
      <c r="F431" s="57"/>
      <c r="G431" s="8"/>
      <c r="H431" s="8"/>
    </row>
    <row r="432" spans="5:8" x14ac:dyDescent="0.2">
      <c r="E432" s="57"/>
      <c r="F432" s="57"/>
      <c r="G432" s="8"/>
      <c r="H432" s="8"/>
    </row>
    <row r="433" spans="5:8" x14ac:dyDescent="0.2">
      <c r="E433" s="57"/>
      <c r="F433" s="57"/>
      <c r="G433" s="8"/>
      <c r="H433" s="8"/>
    </row>
    <row r="434" spans="5:8" x14ac:dyDescent="0.2">
      <c r="E434" s="57"/>
      <c r="F434" s="57"/>
      <c r="G434" s="8"/>
      <c r="H434" s="8"/>
    </row>
    <row r="435" spans="5:8" x14ac:dyDescent="0.2">
      <c r="E435" s="57"/>
      <c r="F435" s="57"/>
      <c r="G435" s="8"/>
      <c r="H435" s="8"/>
    </row>
    <row r="436" spans="5:8" x14ac:dyDescent="0.2">
      <c r="E436" s="57"/>
      <c r="F436" s="57"/>
      <c r="G436" s="8"/>
      <c r="H436" s="8"/>
    </row>
    <row r="437" spans="5:8" x14ac:dyDescent="0.2">
      <c r="E437" s="57"/>
      <c r="F437" s="57"/>
      <c r="G437" s="8"/>
      <c r="H437" s="8"/>
    </row>
    <row r="438" spans="5:8" x14ac:dyDescent="0.2">
      <c r="E438" s="57"/>
      <c r="F438" s="57"/>
      <c r="G438" s="8"/>
      <c r="H438" s="8"/>
    </row>
    <row r="439" spans="5:8" x14ac:dyDescent="0.2">
      <c r="E439" s="57"/>
      <c r="F439" s="57"/>
      <c r="G439" s="8"/>
      <c r="H439" s="8"/>
    </row>
    <row r="440" spans="5:8" x14ac:dyDescent="0.2">
      <c r="E440" s="57"/>
      <c r="F440" s="57"/>
      <c r="G440" s="8"/>
      <c r="H440" s="8"/>
    </row>
    <row r="441" spans="5:8" x14ac:dyDescent="0.2">
      <c r="E441" s="57"/>
      <c r="F441" s="57"/>
      <c r="G441" s="8"/>
      <c r="H441" s="8"/>
    </row>
    <row r="442" spans="5:8" x14ac:dyDescent="0.2">
      <c r="E442" s="57"/>
      <c r="F442" s="57"/>
      <c r="G442" s="8"/>
      <c r="H442" s="8"/>
    </row>
    <row r="443" spans="5:8" x14ac:dyDescent="0.2">
      <c r="E443" s="57"/>
      <c r="F443" s="57"/>
      <c r="G443" s="8"/>
      <c r="H443" s="8"/>
    </row>
    <row r="444" spans="5:8" x14ac:dyDescent="0.2">
      <c r="E444" s="57"/>
      <c r="F444" s="57"/>
      <c r="G444" s="8"/>
      <c r="H444" s="8"/>
    </row>
    <row r="445" spans="5:8" x14ac:dyDescent="0.2">
      <c r="E445" s="57"/>
      <c r="F445" s="57"/>
      <c r="G445" s="8"/>
      <c r="H445" s="8"/>
    </row>
    <row r="446" spans="5:8" x14ac:dyDescent="0.2">
      <c r="E446" s="57"/>
      <c r="F446" s="57"/>
      <c r="G446" s="8"/>
      <c r="H446" s="8"/>
    </row>
    <row r="447" spans="5:8" x14ac:dyDescent="0.2">
      <c r="E447" s="57"/>
      <c r="F447" s="57"/>
      <c r="G447" s="8"/>
      <c r="H447" s="8"/>
    </row>
    <row r="448" spans="5:8" x14ac:dyDescent="0.2">
      <c r="E448" s="57"/>
      <c r="F448" s="57"/>
      <c r="G448" s="8"/>
      <c r="H448" s="8"/>
    </row>
    <row r="449" spans="5:8" x14ac:dyDescent="0.2">
      <c r="E449" s="57"/>
      <c r="F449" s="57"/>
      <c r="G449" s="8"/>
      <c r="H449" s="8"/>
    </row>
    <row r="450" spans="5:8" x14ac:dyDescent="0.2">
      <c r="E450" s="57"/>
      <c r="F450" s="57"/>
      <c r="G450" s="8"/>
      <c r="H450" s="8"/>
    </row>
    <row r="451" spans="5:8" x14ac:dyDescent="0.2">
      <c r="E451" s="57"/>
      <c r="F451" s="57"/>
      <c r="G451" s="8"/>
      <c r="H451" s="8"/>
    </row>
    <row r="452" spans="5:8" x14ac:dyDescent="0.2">
      <c r="E452" s="57"/>
      <c r="F452" s="57"/>
      <c r="G452" s="8"/>
      <c r="H452" s="8"/>
    </row>
    <row r="453" spans="5:8" x14ac:dyDescent="0.2">
      <c r="E453" s="57"/>
      <c r="F453" s="57"/>
      <c r="G453" s="8"/>
      <c r="H453" s="8"/>
    </row>
    <row r="454" spans="5:8" x14ac:dyDescent="0.2">
      <c r="E454" s="57"/>
      <c r="F454" s="57"/>
      <c r="G454" s="8"/>
      <c r="H454" s="8"/>
    </row>
    <row r="455" spans="5:8" x14ac:dyDescent="0.2">
      <c r="E455" s="57"/>
      <c r="F455" s="57"/>
      <c r="G455" s="8"/>
      <c r="H455" s="8"/>
    </row>
    <row r="456" spans="5:8" x14ac:dyDescent="0.2">
      <c r="E456" s="57"/>
      <c r="F456" s="57"/>
      <c r="G456" s="8"/>
      <c r="H456" s="8"/>
    </row>
    <row r="457" spans="5:8" x14ac:dyDescent="0.2">
      <c r="E457" s="57"/>
      <c r="F457" s="57"/>
      <c r="G457" s="8"/>
      <c r="H457" s="8"/>
    </row>
    <row r="458" spans="5:8" x14ac:dyDescent="0.2">
      <c r="E458" s="57"/>
      <c r="F458" s="57"/>
      <c r="G458" s="8"/>
      <c r="H458" s="8"/>
    </row>
    <row r="459" spans="5:8" x14ac:dyDescent="0.2">
      <c r="E459" s="57"/>
      <c r="F459" s="57"/>
      <c r="G459" s="8"/>
      <c r="H459" s="8"/>
    </row>
    <row r="460" spans="5:8" x14ac:dyDescent="0.2">
      <c r="E460" s="57"/>
      <c r="F460" s="57"/>
      <c r="G460" s="8"/>
      <c r="H460" s="8"/>
    </row>
    <row r="461" spans="5:8" x14ac:dyDescent="0.2">
      <c r="E461" s="57"/>
      <c r="F461" s="57"/>
      <c r="G461" s="8"/>
      <c r="H461" s="8"/>
    </row>
    <row r="462" spans="5:8" x14ac:dyDescent="0.2">
      <c r="E462" s="57"/>
      <c r="F462" s="57"/>
      <c r="G462" s="8"/>
      <c r="H462" s="8"/>
    </row>
    <row r="463" spans="5:8" x14ac:dyDescent="0.2">
      <c r="E463" s="57"/>
      <c r="F463" s="57"/>
      <c r="G463" s="8"/>
      <c r="H463" s="8"/>
    </row>
    <row r="464" spans="5:8" x14ac:dyDescent="0.2">
      <c r="E464" s="57"/>
      <c r="F464" s="57"/>
      <c r="G464" s="8"/>
      <c r="H464" s="8"/>
    </row>
    <row r="465" spans="5:8" x14ac:dyDescent="0.2">
      <c r="E465" s="57"/>
      <c r="F465" s="57"/>
      <c r="G465" s="8"/>
      <c r="H465" s="8"/>
    </row>
    <row r="466" spans="5:8" x14ac:dyDescent="0.2">
      <c r="E466" s="57"/>
      <c r="F466" s="57"/>
      <c r="G466" s="8"/>
      <c r="H466" s="8"/>
    </row>
    <row r="467" spans="5:8" x14ac:dyDescent="0.2">
      <c r="E467" s="57"/>
      <c r="F467" s="57"/>
      <c r="G467" s="8"/>
      <c r="H467" s="8"/>
    </row>
    <row r="468" spans="5:8" x14ac:dyDescent="0.2">
      <c r="E468" s="57"/>
      <c r="F468" s="57"/>
      <c r="G468" s="8"/>
      <c r="H468" s="8"/>
    </row>
    <row r="469" spans="5:8" x14ac:dyDescent="0.2">
      <c r="E469" s="57"/>
      <c r="F469" s="57"/>
      <c r="G469" s="8"/>
      <c r="H469" s="8"/>
    </row>
    <row r="470" spans="5:8" x14ac:dyDescent="0.2">
      <c r="E470" s="57"/>
      <c r="F470" s="57"/>
      <c r="G470" s="8"/>
      <c r="H470" s="8"/>
    </row>
    <row r="471" spans="5:8" x14ac:dyDescent="0.2">
      <c r="E471" s="57"/>
      <c r="F471" s="57"/>
      <c r="G471" s="8"/>
      <c r="H471" s="8"/>
    </row>
    <row r="472" spans="5:8" x14ac:dyDescent="0.2">
      <c r="E472" s="57"/>
      <c r="F472" s="57"/>
      <c r="G472" s="8"/>
      <c r="H472" s="8"/>
    </row>
    <row r="473" spans="5:8" x14ac:dyDescent="0.2">
      <c r="E473" s="57"/>
      <c r="F473" s="57"/>
      <c r="G473" s="8"/>
      <c r="H473" s="8"/>
    </row>
    <row r="474" spans="5:8" x14ac:dyDescent="0.2">
      <c r="E474" s="57"/>
      <c r="F474" s="57"/>
      <c r="G474" s="8"/>
      <c r="H474" s="8"/>
    </row>
    <row r="475" spans="5:8" x14ac:dyDescent="0.2">
      <c r="E475" s="57"/>
      <c r="F475" s="57"/>
      <c r="G475" s="8"/>
      <c r="H475" s="8"/>
    </row>
    <row r="476" spans="5:8" x14ac:dyDescent="0.2">
      <c r="E476" s="57"/>
      <c r="F476" s="57"/>
      <c r="G476" s="8"/>
      <c r="H476" s="8"/>
    </row>
    <row r="477" spans="5:8" x14ac:dyDescent="0.2">
      <c r="E477" s="57"/>
      <c r="F477" s="57"/>
      <c r="G477" s="8"/>
      <c r="H477" s="8"/>
    </row>
    <row r="478" spans="5:8" x14ac:dyDescent="0.2">
      <c r="E478" s="57"/>
      <c r="F478" s="57"/>
      <c r="G478" s="8"/>
      <c r="H478" s="8"/>
    </row>
    <row r="479" spans="5:8" x14ac:dyDescent="0.2">
      <c r="E479" s="57"/>
      <c r="F479" s="57"/>
      <c r="G479" s="8"/>
      <c r="H479" s="8"/>
    </row>
    <row r="480" spans="5:8" x14ac:dyDescent="0.2">
      <c r="E480" s="57"/>
      <c r="F480" s="57"/>
      <c r="G480" s="8"/>
      <c r="H480" s="8"/>
    </row>
    <row r="481" spans="5:8" x14ac:dyDescent="0.2">
      <c r="E481" s="57"/>
      <c r="F481" s="57"/>
      <c r="G481" s="8"/>
      <c r="H481" s="8"/>
    </row>
    <row r="482" spans="5:8" x14ac:dyDescent="0.2">
      <c r="E482" s="57"/>
      <c r="F482" s="57"/>
      <c r="G482" s="8"/>
      <c r="H482" s="8"/>
    </row>
    <row r="483" spans="5:8" x14ac:dyDescent="0.2">
      <c r="E483" s="57"/>
      <c r="F483" s="57"/>
      <c r="G483" s="8"/>
      <c r="H483" s="8"/>
    </row>
    <row r="484" spans="5:8" x14ac:dyDescent="0.2">
      <c r="E484" s="57"/>
      <c r="F484" s="57"/>
      <c r="G484" s="8"/>
      <c r="H484" s="8"/>
    </row>
    <row r="485" spans="5:8" x14ac:dyDescent="0.2">
      <c r="E485" s="57"/>
      <c r="F485" s="57"/>
      <c r="G485" s="8"/>
      <c r="H485" s="8"/>
    </row>
    <row r="486" spans="5:8" x14ac:dyDescent="0.2">
      <c r="E486" s="57"/>
      <c r="F486" s="57"/>
      <c r="G486" s="8"/>
      <c r="H486" s="8"/>
    </row>
    <row r="487" spans="5:8" x14ac:dyDescent="0.2">
      <c r="E487" s="57"/>
      <c r="F487" s="57"/>
      <c r="G487" s="8"/>
      <c r="H487" s="8"/>
    </row>
    <row r="488" spans="5:8" x14ac:dyDescent="0.2">
      <c r="E488" s="57"/>
      <c r="F488" s="57"/>
      <c r="G488" s="8"/>
      <c r="H488" s="8"/>
    </row>
    <row r="489" spans="5:8" x14ac:dyDescent="0.2">
      <c r="E489" s="57"/>
      <c r="F489" s="57"/>
      <c r="G489" s="8"/>
      <c r="H489" s="8"/>
    </row>
    <row r="490" spans="5:8" x14ac:dyDescent="0.2">
      <c r="E490" s="57"/>
      <c r="F490" s="57"/>
      <c r="G490" s="8"/>
      <c r="H490" s="8"/>
    </row>
    <row r="491" spans="5:8" x14ac:dyDescent="0.2">
      <c r="E491" s="57"/>
      <c r="F491" s="57"/>
      <c r="G491" s="8"/>
      <c r="H491" s="8"/>
    </row>
    <row r="492" spans="5:8" x14ac:dyDescent="0.2">
      <c r="E492" s="57"/>
      <c r="F492" s="57"/>
      <c r="G492" s="8"/>
      <c r="H492" s="8"/>
    </row>
    <row r="493" spans="5:8" x14ac:dyDescent="0.2">
      <c r="E493" s="57"/>
      <c r="F493" s="57"/>
      <c r="G493" s="8"/>
      <c r="H493" s="8"/>
    </row>
    <row r="494" spans="5:8" x14ac:dyDescent="0.2">
      <c r="E494" s="57"/>
      <c r="F494" s="57"/>
      <c r="G494" s="8"/>
      <c r="H494" s="8"/>
    </row>
    <row r="495" spans="5:8" x14ac:dyDescent="0.2">
      <c r="E495" s="57"/>
      <c r="F495" s="57"/>
      <c r="G495" s="8"/>
      <c r="H495" s="8"/>
    </row>
    <row r="496" spans="5:8" x14ac:dyDescent="0.2">
      <c r="E496" s="57"/>
      <c r="F496" s="57"/>
      <c r="G496" s="8"/>
      <c r="H496" s="8"/>
    </row>
    <row r="497" spans="5:8" x14ac:dyDescent="0.2">
      <c r="E497" s="57"/>
      <c r="F497" s="57"/>
      <c r="G497" s="8"/>
      <c r="H497" s="8"/>
    </row>
    <row r="498" spans="5:8" x14ac:dyDescent="0.2">
      <c r="E498" s="57"/>
      <c r="F498" s="57"/>
      <c r="G498" s="8"/>
      <c r="H498" s="8"/>
    </row>
    <row r="499" spans="5:8" x14ac:dyDescent="0.2">
      <c r="E499" s="57"/>
      <c r="F499" s="57"/>
      <c r="G499" s="8"/>
      <c r="H499" s="8"/>
    </row>
    <row r="500" spans="5:8" x14ac:dyDescent="0.2">
      <c r="E500" s="57"/>
      <c r="F500" s="57"/>
      <c r="G500" s="8"/>
      <c r="H500" s="8"/>
    </row>
    <row r="501" spans="5:8" x14ac:dyDescent="0.2">
      <c r="E501" s="57"/>
      <c r="F501" s="57"/>
      <c r="G501" s="8"/>
      <c r="H501" s="8"/>
    </row>
    <row r="502" spans="5:8" x14ac:dyDescent="0.2">
      <c r="E502" s="57"/>
      <c r="F502" s="57"/>
      <c r="G502" s="8"/>
      <c r="H502" s="8"/>
    </row>
    <row r="503" spans="5:8" x14ac:dyDescent="0.2">
      <c r="E503" s="57"/>
      <c r="F503" s="57"/>
      <c r="G503" s="8"/>
      <c r="H503" s="8"/>
    </row>
    <row r="504" spans="5:8" x14ac:dyDescent="0.2">
      <c r="E504" s="57"/>
      <c r="F504" s="57"/>
      <c r="G504" s="8"/>
      <c r="H504" s="8"/>
    </row>
    <row r="505" spans="5:8" x14ac:dyDescent="0.2">
      <c r="E505" s="57"/>
      <c r="F505" s="57"/>
      <c r="G505" s="8"/>
      <c r="H505" s="8"/>
    </row>
    <row r="506" spans="5:8" x14ac:dyDescent="0.2">
      <c r="E506" s="57"/>
      <c r="F506" s="57"/>
      <c r="G506" s="8"/>
      <c r="H506" s="8"/>
    </row>
    <row r="507" spans="5:8" x14ac:dyDescent="0.2">
      <c r="E507" s="57"/>
      <c r="F507" s="57"/>
      <c r="G507" s="8"/>
      <c r="H507" s="8"/>
    </row>
    <row r="508" spans="5:8" x14ac:dyDescent="0.2">
      <c r="E508" s="57"/>
      <c r="F508" s="57"/>
      <c r="G508" s="8"/>
      <c r="H508" s="8"/>
    </row>
    <row r="509" spans="5:8" x14ac:dyDescent="0.2">
      <c r="E509" s="57"/>
      <c r="F509" s="57"/>
      <c r="G509" s="8"/>
      <c r="H509" s="8"/>
    </row>
    <row r="510" spans="5:8" x14ac:dyDescent="0.2">
      <c r="E510" s="57"/>
      <c r="F510" s="57"/>
      <c r="G510" s="8"/>
      <c r="H510" s="8"/>
    </row>
    <row r="511" spans="5:8" x14ac:dyDescent="0.2">
      <c r="E511" s="57"/>
      <c r="F511" s="57"/>
      <c r="G511" s="8"/>
      <c r="H511" s="8"/>
    </row>
    <row r="512" spans="5:8" x14ac:dyDescent="0.2">
      <c r="E512" s="57"/>
      <c r="F512" s="57"/>
      <c r="G512" s="8"/>
      <c r="H512" s="8"/>
    </row>
    <row r="513" spans="5:8" x14ac:dyDescent="0.2">
      <c r="E513" s="57"/>
      <c r="F513" s="57"/>
      <c r="G513" s="8"/>
      <c r="H513" s="8"/>
    </row>
    <row r="514" spans="5:8" x14ac:dyDescent="0.2">
      <c r="E514" s="57"/>
      <c r="F514" s="57"/>
      <c r="G514" s="8"/>
      <c r="H514" s="8"/>
    </row>
    <row r="515" spans="5:8" x14ac:dyDescent="0.2">
      <c r="E515" s="57"/>
      <c r="F515" s="57"/>
      <c r="G515" s="8"/>
      <c r="H515" s="8"/>
    </row>
    <row r="516" spans="5:8" x14ac:dyDescent="0.2">
      <c r="E516" s="57"/>
      <c r="F516" s="57"/>
      <c r="G516" s="8"/>
      <c r="H516" s="8"/>
    </row>
    <row r="517" spans="5:8" x14ac:dyDescent="0.2">
      <c r="E517" s="57"/>
      <c r="F517" s="57"/>
      <c r="G517" s="8"/>
      <c r="H517" s="8"/>
    </row>
    <row r="518" spans="5:8" x14ac:dyDescent="0.2">
      <c r="E518" s="57"/>
      <c r="F518" s="57"/>
      <c r="G518" s="8"/>
      <c r="H518" s="8"/>
    </row>
    <row r="519" spans="5:8" x14ac:dyDescent="0.2">
      <c r="E519" s="57"/>
      <c r="F519" s="57"/>
      <c r="G519" s="8"/>
      <c r="H519" s="8"/>
    </row>
    <row r="520" spans="5:8" x14ac:dyDescent="0.2">
      <c r="E520" s="57"/>
      <c r="F520" s="57"/>
      <c r="G520" s="8"/>
      <c r="H520" s="8"/>
    </row>
    <row r="521" spans="5:8" x14ac:dyDescent="0.2">
      <c r="E521" s="57"/>
      <c r="F521" s="57"/>
      <c r="G521" s="8"/>
      <c r="H521" s="8"/>
    </row>
    <row r="522" spans="5:8" x14ac:dyDescent="0.2">
      <c r="E522" s="57"/>
      <c r="F522" s="57"/>
      <c r="G522" s="8"/>
      <c r="H522" s="8"/>
    </row>
    <row r="523" spans="5:8" x14ac:dyDescent="0.2">
      <c r="E523" s="57"/>
      <c r="F523" s="57"/>
      <c r="G523" s="8"/>
      <c r="H523" s="8"/>
    </row>
    <row r="524" spans="5:8" x14ac:dyDescent="0.2">
      <c r="E524" s="57"/>
      <c r="F524" s="57"/>
      <c r="G524" s="8"/>
      <c r="H524" s="8"/>
    </row>
    <row r="525" spans="5:8" x14ac:dyDescent="0.2">
      <c r="E525" s="57"/>
      <c r="F525" s="57"/>
      <c r="G525" s="8"/>
      <c r="H525" s="8"/>
    </row>
    <row r="526" spans="5:8" x14ac:dyDescent="0.2">
      <c r="E526" s="57"/>
      <c r="F526" s="57"/>
      <c r="G526" s="8"/>
      <c r="H526" s="8"/>
    </row>
    <row r="527" spans="5:8" x14ac:dyDescent="0.2">
      <c r="E527" s="57"/>
      <c r="F527" s="57"/>
      <c r="G527" s="8"/>
      <c r="H527" s="8"/>
    </row>
    <row r="528" spans="5:8" x14ac:dyDescent="0.2">
      <c r="E528" s="57"/>
      <c r="F528" s="57"/>
      <c r="G528" s="8"/>
      <c r="H528" s="8"/>
    </row>
    <row r="529" spans="5:8" x14ac:dyDescent="0.2">
      <c r="E529" s="57"/>
      <c r="F529" s="57"/>
      <c r="G529" s="8"/>
      <c r="H529" s="8"/>
    </row>
    <row r="530" spans="5:8" x14ac:dyDescent="0.2">
      <c r="E530" s="57"/>
      <c r="F530" s="57"/>
      <c r="G530" s="8"/>
      <c r="H530" s="8"/>
    </row>
    <row r="531" spans="5:8" x14ac:dyDescent="0.2">
      <c r="E531" s="57"/>
      <c r="F531" s="57"/>
      <c r="G531" s="8"/>
      <c r="H531" s="8"/>
    </row>
    <row r="532" spans="5:8" x14ac:dyDescent="0.2">
      <c r="E532" s="57"/>
      <c r="F532" s="57"/>
      <c r="G532" s="8"/>
      <c r="H532" s="8"/>
    </row>
    <row r="533" spans="5:8" x14ac:dyDescent="0.2">
      <c r="E533" s="57"/>
      <c r="F533" s="57"/>
      <c r="G533" s="8"/>
      <c r="H533" s="8"/>
    </row>
    <row r="534" spans="5:8" x14ac:dyDescent="0.2">
      <c r="E534" s="57"/>
      <c r="F534" s="57"/>
      <c r="G534" s="8"/>
      <c r="H534" s="8"/>
    </row>
    <row r="535" spans="5:8" x14ac:dyDescent="0.2">
      <c r="E535" s="57"/>
      <c r="F535" s="57"/>
      <c r="G535" s="8"/>
      <c r="H535" s="8"/>
    </row>
    <row r="536" spans="5:8" x14ac:dyDescent="0.2">
      <c r="E536" s="57"/>
      <c r="F536" s="57"/>
      <c r="G536" s="8"/>
      <c r="H536" s="8"/>
    </row>
    <row r="537" spans="5:8" x14ac:dyDescent="0.2">
      <c r="E537" s="57"/>
      <c r="F537" s="57"/>
      <c r="G537" s="8"/>
      <c r="H537" s="8"/>
    </row>
    <row r="538" spans="5:8" x14ac:dyDescent="0.2">
      <c r="E538" s="57"/>
      <c r="F538" s="57"/>
      <c r="G538" s="8"/>
      <c r="H538" s="8"/>
    </row>
    <row r="539" spans="5:8" x14ac:dyDescent="0.2">
      <c r="E539" s="57"/>
      <c r="F539" s="57"/>
      <c r="G539" s="8"/>
      <c r="H539" s="8"/>
    </row>
    <row r="540" spans="5:8" x14ac:dyDescent="0.2">
      <c r="E540" s="57"/>
      <c r="F540" s="57"/>
      <c r="G540" s="8"/>
      <c r="H540" s="8"/>
    </row>
    <row r="541" spans="5:8" x14ac:dyDescent="0.2">
      <c r="E541" s="57"/>
      <c r="F541" s="57"/>
      <c r="G541" s="8"/>
      <c r="H541" s="8"/>
    </row>
    <row r="542" spans="5:8" x14ac:dyDescent="0.2">
      <c r="E542" s="57"/>
      <c r="F542" s="57"/>
      <c r="G542" s="8"/>
      <c r="H542" s="8"/>
    </row>
    <row r="543" spans="5:8" x14ac:dyDescent="0.2">
      <c r="E543" s="57"/>
      <c r="F543" s="57"/>
      <c r="G543" s="8"/>
      <c r="H543" s="8"/>
    </row>
    <row r="544" spans="5:8" x14ac:dyDescent="0.2">
      <c r="E544" s="57"/>
      <c r="F544" s="57"/>
      <c r="G544" s="8"/>
      <c r="H544" s="8"/>
    </row>
    <row r="545" spans="5:8" x14ac:dyDescent="0.2">
      <c r="E545" s="57"/>
      <c r="F545" s="57"/>
      <c r="G545" s="8"/>
      <c r="H545" s="8"/>
    </row>
    <row r="546" spans="5:8" x14ac:dyDescent="0.2">
      <c r="E546" s="57"/>
      <c r="F546" s="57"/>
      <c r="G546" s="8"/>
      <c r="H546" s="8"/>
    </row>
    <row r="547" spans="5:8" x14ac:dyDescent="0.2">
      <c r="E547" s="57"/>
      <c r="F547" s="57"/>
      <c r="G547" s="8"/>
      <c r="H547" s="8"/>
    </row>
    <row r="548" spans="5:8" x14ac:dyDescent="0.2">
      <c r="E548" s="57"/>
      <c r="F548" s="57"/>
      <c r="G548" s="8"/>
      <c r="H548" s="8"/>
    </row>
    <row r="549" spans="5:8" x14ac:dyDescent="0.2">
      <c r="E549" s="57"/>
      <c r="F549" s="57"/>
      <c r="G549" s="8"/>
      <c r="H549" s="8"/>
    </row>
    <row r="550" spans="5:8" x14ac:dyDescent="0.2">
      <c r="E550" s="57"/>
      <c r="F550" s="57"/>
      <c r="G550" s="8"/>
      <c r="H550" s="8"/>
    </row>
    <row r="551" spans="5:8" x14ac:dyDescent="0.2">
      <c r="E551" s="57"/>
      <c r="F551" s="57"/>
      <c r="G551" s="8"/>
      <c r="H551" s="8"/>
    </row>
    <row r="552" spans="5:8" x14ac:dyDescent="0.2">
      <c r="E552" s="57"/>
      <c r="F552" s="57"/>
      <c r="G552" s="8"/>
      <c r="H552" s="8"/>
    </row>
    <row r="553" spans="5:8" x14ac:dyDescent="0.2">
      <c r="E553" s="57"/>
      <c r="F553" s="57"/>
      <c r="G553" s="8"/>
      <c r="H553" s="8"/>
    </row>
    <row r="554" spans="5:8" x14ac:dyDescent="0.2">
      <c r="E554" s="57"/>
      <c r="F554" s="57"/>
      <c r="G554" s="8"/>
      <c r="H554" s="8"/>
    </row>
    <row r="555" spans="5:8" x14ac:dyDescent="0.2">
      <c r="E555" s="57"/>
      <c r="F555" s="57"/>
      <c r="G555" s="8"/>
      <c r="H555" s="8"/>
    </row>
    <row r="556" spans="5:8" x14ac:dyDescent="0.2">
      <c r="E556" s="57"/>
      <c r="F556" s="57"/>
      <c r="G556" s="8"/>
      <c r="H556" s="8"/>
    </row>
    <row r="557" spans="5:8" x14ac:dyDescent="0.2">
      <c r="E557" s="57"/>
      <c r="F557" s="57"/>
      <c r="G557" s="8"/>
      <c r="H557" s="8"/>
    </row>
    <row r="558" spans="5:8" x14ac:dyDescent="0.2">
      <c r="E558" s="57"/>
      <c r="F558" s="57"/>
      <c r="G558" s="8"/>
      <c r="H558" s="8"/>
    </row>
    <row r="559" spans="5:8" x14ac:dyDescent="0.2">
      <c r="E559" s="57"/>
      <c r="F559" s="57"/>
      <c r="G559" s="8"/>
      <c r="H559" s="8"/>
    </row>
    <row r="560" spans="5:8" x14ac:dyDescent="0.2">
      <c r="E560" s="57"/>
      <c r="F560" s="57"/>
      <c r="G560" s="8"/>
      <c r="H560" s="8"/>
    </row>
    <row r="561" spans="5:8" x14ac:dyDescent="0.2">
      <c r="E561" s="57"/>
      <c r="F561" s="57"/>
      <c r="G561" s="8"/>
      <c r="H561" s="8"/>
    </row>
    <row r="562" spans="5:8" x14ac:dyDescent="0.2">
      <c r="E562" s="57"/>
      <c r="F562" s="57"/>
      <c r="G562" s="8"/>
      <c r="H562" s="8"/>
    </row>
    <row r="563" spans="5:8" x14ac:dyDescent="0.2">
      <c r="E563" s="57"/>
      <c r="F563" s="57"/>
      <c r="G563" s="8"/>
      <c r="H563" s="8"/>
    </row>
    <row r="564" spans="5:8" x14ac:dyDescent="0.2">
      <c r="E564" s="57"/>
      <c r="F564" s="57"/>
      <c r="G564" s="8"/>
      <c r="H564" s="8"/>
    </row>
    <row r="565" spans="5:8" x14ac:dyDescent="0.2">
      <c r="E565" s="57"/>
      <c r="F565" s="57"/>
      <c r="G565" s="8"/>
      <c r="H565" s="8"/>
    </row>
    <row r="566" spans="5:8" x14ac:dyDescent="0.2">
      <c r="E566" s="57"/>
      <c r="F566" s="57"/>
      <c r="G566" s="8"/>
      <c r="H566" s="8"/>
    </row>
    <row r="567" spans="5:8" x14ac:dyDescent="0.2">
      <c r="E567" s="57"/>
      <c r="F567" s="57"/>
      <c r="G567" s="8"/>
      <c r="H567" s="8"/>
    </row>
    <row r="568" spans="5:8" x14ac:dyDescent="0.2">
      <c r="E568" s="57"/>
      <c r="F568" s="57"/>
      <c r="G568" s="8"/>
      <c r="H568" s="8"/>
    </row>
    <row r="569" spans="5:8" x14ac:dyDescent="0.2">
      <c r="E569" s="57"/>
      <c r="F569" s="57"/>
      <c r="G569" s="8"/>
      <c r="H569" s="8"/>
    </row>
    <row r="570" spans="5:8" x14ac:dyDescent="0.2">
      <c r="E570" s="57"/>
      <c r="F570" s="57"/>
      <c r="G570" s="8"/>
      <c r="H570" s="8"/>
    </row>
    <row r="571" spans="5:8" x14ac:dyDescent="0.2">
      <c r="E571" s="57"/>
      <c r="F571" s="57"/>
      <c r="G571" s="8"/>
      <c r="H571" s="8"/>
    </row>
    <row r="572" spans="5:8" x14ac:dyDescent="0.2">
      <c r="E572" s="57"/>
      <c r="F572" s="57"/>
      <c r="G572" s="8"/>
      <c r="H572" s="8"/>
    </row>
    <row r="573" spans="5:8" x14ac:dyDescent="0.2">
      <c r="E573" s="57"/>
      <c r="F573" s="57"/>
      <c r="G573" s="8"/>
      <c r="H573" s="8"/>
    </row>
    <row r="574" spans="5:8" x14ac:dyDescent="0.2">
      <c r="E574" s="57"/>
      <c r="F574" s="57"/>
      <c r="G574" s="8"/>
      <c r="H574" s="8"/>
    </row>
    <row r="575" spans="5:8" x14ac:dyDescent="0.2">
      <c r="E575" s="57"/>
      <c r="F575" s="57"/>
      <c r="G575" s="8"/>
      <c r="H575" s="8"/>
    </row>
    <row r="576" spans="5:8" x14ac:dyDescent="0.2">
      <c r="E576" s="57"/>
      <c r="F576" s="57"/>
      <c r="G576" s="8"/>
      <c r="H576" s="8"/>
    </row>
    <row r="577" spans="5:8" x14ac:dyDescent="0.2">
      <c r="E577" s="57"/>
      <c r="F577" s="57"/>
      <c r="G577" s="8"/>
      <c r="H577" s="8"/>
    </row>
    <row r="578" spans="5:8" x14ac:dyDescent="0.2">
      <c r="E578" s="57"/>
      <c r="F578" s="57"/>
      <c r="G578" s="8"/>
      <c r="H578" s="8"/>
    </row>
    <row r="579" spans="5:8" x14ac:dyDescent="0.2">
      <c r="E579" s="57"/>
      <c r="F579" s="57"/>
      <c r="G579" s="8"/>
      <c r="H579" s="8"/>
    </row>
    <row r="580" spans="5:8" x14ac:dyDescent="0.2">
      <c r="E580" s="57"/>
      <c r="F580" s="57"/>
      <c r="G580" s="8"/>
      <c r="H580" s="8"/>
    </row>
    <row r="581" spans="5:8" x14ac:dyDescent="0.2">
      <c r="E581" s="57"/>
      <c r="F581" s="57"/>
      <c r="G581" s="8"/>
      <c r="H581" s="8"/>
    </row>
    <row r="582" spans="5:8" x14ac:dyDescent="0.2">
      <c r="E582" s="57"/>
      <c r="F582" s="57"/>
      <c r="G582" s="8"/>
      <c r="H582" s="8"/>
    </row>
    <row r="583" spans="5:8" x14ac:dyDescent="0.2">
      <c r="E583" s="57"/>
      <c r="F583" s="57"/>
      <c r="G583" s="8"/>
      <c r="H583" s="8"/>
    </row>
    <row r="584" spans="5:8" x14ac:dyDescent="0.2">
      <c r="E584" s="57"/>
      <c r="F584" s="57"/>
      <c r="G584" s="8"/>
      <c r="H584" s="8"/>
    </row>
    <row r="585" spans="5:8" x14ac:dyDescent="0.2">
      <c r="E585" s="57"/>
      <c r="F585" s="57"/>
      <c r="G585" s="8"/>
      <c r="H585" s="8"/>
    </row>
    <row r="586" spans="5:8" x14ac:dyDescent="0.2">
      <c r="E586" s="57"/>
      <c r="F586" s="57"/>
      <c r="G586" s="8"/>
      <c r="H586" s="8"/>
    </row>
    <row r="587" spans="5:8" x14ac:dyDescent="0.2">
      <c r="E587" s="57"/>
      <c r="F587" s="57"/>
      <c r="G587" s="8"/>
      <c r="H587" s="8"/>
    </row>
    <row r="588" spans="5:8" x14ac:dyDescent="0.2">
      <c r="E588" s="57"/>
      <c r="F588" s="57"/>
      <c r="G588" s="8"/>
      <c r="H588" s="8"/>
    </row>
    <row r="589" spans="5:8" x14ac:dyDescent="0.2">
      <c r="E589" s="57"/>
      <c r="F589" s="57"/>
      <c r="G589" s="8"/>
      <c r="H589" s="8"/>
    </row>
    <row r="590" spans="5:8" x14ac:dyDescent="0.2">
      <c r="E590" s="57"/>
      <c r="F590" s="57"/>
      <c r="G590" s="8"/>
      <c r="H590" s="8"/>
    </row>
    <row r="591" spans="5:8" x14ac:dyDescent="0.2">
      <c r="E591" s="57"/>
      <c r="F591" s="57"/>
      <c r="G591" s="8"/>
      <c r="H591" s="8"/>
    </row>
    <row r="592" spans="5:8" x14ac:dyDescent="0.2">
      <c r="E592" s="57"/>
      <c r="F592" s="57"/>
      <c r="G592" s="8"/>
      <c r="H592" s="8"/>
    </row>
    <row r="593" spans="5:8" x14ac:dyDescent="0.2">
      <c r="E593" s="57"/>
      <c r="F593" s="57"/>
      <c r="G593" s="8"/>
      <c r="H593" s="8"/>
    </row>
    <row r="594" spans="5:8" x14ac:dyDescent="0.2">
      <c r="E594" s="57"/>
      <c r="F594" s="57"/>
      <c r="G594" s="8"/>
      <c r="H594" s="8"/>
    </row>
    <row r="595" spans="5:8" x14ac:dyDescent="0.2">
      <c r="E595" s="57"/>
      <c r="F595" s="57"/>
      <c r="G595" s="8"/>
      <c r="H595" s="8"/>
    </row>
    <row r="596" spans="5:8" x14ac:dyDescent="0.2">
      <c r="E596" s="57"/>
      <c r="F596" s="57"/>
      <c r="G596" s="8"/>
      <c r="H596" s="8"/>
    </row>
    <row r="597" spans="5:8" x14ac:dyDescent="0.2">
      <c r="E597" s="57"/>
      <c r="F597" s="57"/>
      <c r="G597" s="8"/>
      <c r="H597" s="8"/>
    </row>
    <row r="598" spans="5:8" x14ac:dyDescent="0.2">
      <c r="E598" s="57"/>
      <c r="F598" s="57"/>
      <c r="G598" s="8"/>
      <c r="H598" s="8"/>
    </row>
    <row r="599" spans="5:8" x14ac:dyDescent="0.2">
      <c r="E599" s="57"/>
      <c r="F599" s="57"/>
      <c r="G599" s="8"/>
      <c r="H599" s="8"/>
    </row>
    <row r="600" spans="5:8" x14ac:dyDescent="0.2">
      <c r="E600" s="57"/>
      <c r="F600" s="57"/>
      <c r="G600" s="8"/>
      <c r="H600" s="8"/>
    </row>
    <row r="601" spans="5:8" x14ac:dyDescent="0.2">
      <c r="E601" s="57"/>
      <c r="F601" s="57"/>
      <c r="G601" s="8"/>
      <c r="H601" s="8"/>
    </row>
    <row r="602" spans="5:8" x14ac:dyDescent="0.2">
      <c r="E602" s="57"/>
      <c r="F602" s="57"/>
      <c r="G602" s="8"/>
      <c r="H602" s="8"/>
    </row>
    <row r="603" spans="5:8" x14ac:dyDescent="0.2">
      <c r="E603" s="57"/>
      <c r="F603" s="57"/>
      <c r="G603" s="8"/>
      <c r="H603" s="8"/>
    </row>
    <row r="604" spans="5:8" x14ac:dyDescent="0.2">
      <c r="E604" s="57"/>
      <c r="F604" s="57"/>
      <c r="G604" s="8"/>
      <c r="H604" s="8"/>
    </row>
    <row r="605" spans="5:8" x14ac:dyDescent="0.2">
      <c r="E605" s="57"/>
      <c r="F605" s="57"/>
      <c r="G605" s="8"/>
      <c r="H605" s="8"/>
    </row>
    <row r="606" spans="5:8" x14ac:dyDescent="0.2">
      <c r="E606" s="57"/>
      <c r="F606" s="57"/>
      <c r="G606" s="8"/>
      <c r="H606" s="8"/>
    </row>
    <row r="607" spans="5:8" x14ac:dyDescent="0.2">
      <c r="E607" s="57"/>
      <c r="F607" s="57"/>
      <c r="G607" s="8"/>
      <c r="H607" s="8"/>
    </row>
    <row r="608" spans="5:8" x14ac:dyDescent="0.2">
      <c r="E608" s="57"/>
      <c r="F608" s="57"/>
      <c r="G608" s="8"/>
      <c r="H608" s="8"/>
    </row>
    <row r="609" spans="5:8" x14ac:dyDescent="0.2">
      <c r="E609" s="57"/>
      <c r="F609" s="57"/>
      <c r="G609" s="8"/>
      <c r="H609" s="8"/>
    </row>
    <row r="610" spans="5:8" x14ac:dyDescent="0.2">
      <c r="E610" s="57"/>
      <c r="F610" s="57"/>
      <c r="G610" s="8"/>
      <c r="H610" s="8"/>
    </row>
    <row r="611" spans="5:8" x14ac:dyDescent="0.2">
      <c r="E611" s="57"/>
      <c r="F611" s="57"/>
      <c r="G611" s="8"/>
      <c r="H611" s="8"/>
    </row>
    <row r="612" spans="5:8" x14ac:dyDescent="0.2">
      <c r="E612" s="57"/>
      <c r="F612" s="57"/>
      <c r="G612" s="8"/>
      <c r="H612" s="8"/>
    </row>
    <row r="613" spans="5:8" x14ac:dyDescent="0.2">
      <c r="E613" s="57"/>
      <c r="F613" s="57"/>
      <c r="G613" s="8"/>
      <c r="H613" s="8"/>
    </row>
    <row r="614" spans="5:8" x14ac:dyDescent="0.2">
      <c r="E614" s="57"/>
      <c r="F614" s="57"/>
      <c r="G614" s="8"/>
      <c r="H614" s="8"/>
    </row>
    <row r="615" spans="5:8" x14ac:dyDescent="0.2">
      <c r="E615" s="57"/>
      <c r="F615" s="57"/>
      <c r="G615" s="8"/>
      <c r="H615" s="8"/>
    </row>
    <row r="616" spans="5:8" x14ac:dyDescent="0.2">
      <c r="E616" s="57"/>
      <c r="F616" s="57"/>
      <c r="G616" s="8"/>
      <c r="H616" s="8"/>
    </row>
    <row r="617" spans="5:8" x14ac:dyDescent="0.2">
      <c r="E617" s="57"/>
      <c r="F617" s="57"/>
      <c r="G617" s="8"/>
      <c r="H617" s="8"/>
    </row>
    <row r="618" spans="5:8" x14ac:dyDescent="0.2">
      <c r="E618" s="57"/>
      <c r="F618" s="57"/>
      <c r="G618" s="8"/>
      <c r="H618" s="8"/>
    </row>
    <row r="619" spans="5:8" x14ac:dyDescent="0.2">
      <c r="E619" s="57"/>
      <c r="F619" s="57"/>
      <c r="G619" s="8"/>
      <c r="H619" s="8"/>
    </row>
    <row r="620" spans="5:8" x14ac:dyDescent="0.2">
      <c r="E620" s="57"/>
      <c r="F620" s="57"/>
      <c r="G620" s="8"/>
      <c r="H620" s="8"/>
    </row>
    <row r="621" spans="5:8" x14ac:dyDescent="0.2">
      <c r="E621" s="57"/>
      <c r="F621" s="57"/>
      <c r="G621" s="8"/>
      <c r="H621" s="8"/>
    </row>
    <row r="622" spans="5:8" x14ac:dyDescent="0.2">
      <c r="E622" s="57"/>
      <c r="F622" s="57"/>
      <c r="G622" s="8"/>
      <c r="H622" s="8"/>
    </row>
    <row r="623" spans="5:8" x14ac:dyDescent="0.2">
      <c r="E623" s="57"/>
      <c r="F623" s="57"/>
      <c r="G623" s="8"/>
      <c r="H623" s="8"/>
    </row>
    <row r="624" spans="5:8" x14ac:dyDescent="0.2">
      <c r="E624" s="57"/>
      <c r="F624" s="57"/>
      <c r="G624" s="8"/>
      <c r="H624" s="8"/>
    </row>
    <row r="625" spans="5:8" x14ac:dyDescent="0.2">
      <c r="E625" s="57"/>
      <c r="F625" s="57"/>
      <c r="G625" s="8"/>
      <c r="H625" s="8"/>
    </row>
    <row r="626" spans="5:8" x14ac:dyDescent="0.2">
      <c r="E626" s="57"/>
      <c r="F626" s="57"/>
      <c r="G626" s="8"/>
      <c r="H626" s="8"/>
    </row>
    <row r="627" spans="5:8" x14ac:dyDescent="0.2">
      <c r="E627" s="57"/>
      <c r="F627" s="57"/>
      <c r="G627" s="8"/>
      <c r="H627" s="8"/>
    </row>
    <row r="628" spans="5:8" x14ac:dyDescent="0.2">
      <c r="E628" s="57"/>
      <c r="F628" s="57"/>
      <c r="G628" s="8"/>
      <c r="H628" s="8"/>
    </row>
    <row r="629" spans="5:8" x14ac:dyDescent="0.2">
      <c r="E629" s="57"/>
      <c r="F629" s="57"/>
      <c r="G629" s="8"/>
      <c r="H629" s="8"/>
    </row>
    <row r="630" spans="5:8" x14ac:dyDescent="0.2">
      <c r="E630" s="57"/>
      <c r="F630" s="57"/>
      <c r="G630" s="8"/>
      <c r="H630" s="8"/>
    </row>
    <row r="631" spans="5:8" x14ac:dyDescent="0.2">
      <c r="E631" s="57"/>
      <c r="F631" s="57"/>
      <c r="G631" s="8"/>
      <c r="H631" s="8"/>
    </row>
    <row r="632" spans="5:8" x14ac:dyDescent="0.2">
      <c r="E632" s="57"/>
      <c r="F632" s="57"/>
      <c r="G632" s="8"/>
      <c r="H632" s="8"/>
    </row>
    <row r="633" spans="5:8" x14ac:dyDescent="0.2">
      <c r="E633" s="57"/>
      <c r="F633" s="57"/>
      <c r="G633" s="8"/>
      <c r="H633" s="8"/>
    </row>
    <row r="634" spans="5:8" x14ac:dyDescent="0.2">
      <c r="E634" s="57"/>
      <c r="F634" s="57"/>
      <c r="G634" s="8"/>
      <c r="H634" s="8"/>
    </row>
    <row r="635" spans="5:8" x14ac:dyDescent="0.2">
      <c r="E635" s="57"/>
      <c r="F635" s="57"/>
      <c r="G635" s="8"/>
      <c r="H635" s="8"/>
    </row>
    <row r="636" spans="5:8" x14ac:dyDescent="0.2">
      <c r="E636" s="57"/>
      <c r="F636" s="57"/>
      <c r="G636" s="8"/>
      <c r="H636" s="8"/>
    </row>
    <row r="637" spans="5:8" x14ac:dyDescent="0.2">
      <c r="E637" s="57"/>
      <c r="F637" s="57"/>
      <c r="G637" s="8"/>
      <c r="H637" s="8"/>
    </row>
    <row r="638" spans="5:8" x14ac:dyDescent="0.2">
      <c r="E638" s="57"/>
      <c r="F638" s="57"/>
      <c r="G638" s="8"/>
      <c r="H638" s="8"/>
    </row>
    <row r="639" spans="5:8" x14ac:dyDescent="0.2">
      <c r="E639" s="57"/>
      <c r="F639" s="57"/>
      <c r="G639" s="8"/>
      <c r="H639" s="8"/>
    </row>
    <row r="640" spans="5:8" x14ac:dyDescent="0.2">
      <c r="E640" s="57"/>
      <c r="F640" s="57"/>
      <c r="G640" s="8"/>
      <c r="H640" s="8"/>
    </row>
    <row r="641" spans="5:8" x14ac:dyDescent="0.2">
      <c r="E641" s="57"/>
      <c r="F641" s="57"/>
      <c r="G641" s="8"/>
      <c r="H641" s="8"/>
    </row>
    <row r="642" spans="5:8" x14ac:dyDescent="0.2">
      <c r="E642" s="57"/>
      <c r="F642" s="57"/>
      <c r="G642" s="8"/>
      <c r="H642" s="8"/>
    </row>
    <row r="643" spans="5:8" x14ac:dyDescent="0.2">
      <c r="E643" s="57"/>
      <c r="F643" s="57"/>
      <c r="G643" s="8"/>
      <c r="H643" s="8"/>
    </row>
    <row r="644" spans="5:8" x14ac:dyDescent="0.2">
      <c r="E644" s="57"/>
      <c r="F644" s="57"/>
      <c r="G644" s="8"/>
      <c r="H644" s="8"/>
    </row>
    <row r="645" spans="5:8" x14ac:dyDescent="0.2">
      <c r="E645" s="57"/>
      <c r="F645" s="57"/>
      <c r="G645" s="8"/>
      <c r="H645" s="8"/>
    </row>
    <row r="646" spans="5:8" x14ac:dyDescent="0.2">
      <c r="E646" s="57"/>
      <c r="F646" s="57"/>
      <c r="G646" s="8"/>
      <c r="H646" s="8"/>
    </row>
    <row r="647" spans="5:8" x14ac:dyDescent="0.2">
      <c r="E647" s="57"/>
      <c r="F647" s="57"/>
      <c r="G647" s="8"/>
      <c r="H647" s="8"/>
    </row>
    <row r="648" spans="5:8" x14ac:dyDescent="0.2">
      <c r="E648" s="57"/>
      <c r="F648" s="57"/>
      <c r="G648" s="8"/>
      <c r="H648" s="8"/>
    </row>
    <row r="649" spans="5:8" x14ac:dyDescent="0.2">
      <c r="E649" s="57"/>
      <c r="F649" s="57"/>
      <c r="G649" s="8"/>
      <c r="H649" s="8"/>
    </row>
    <row r="650" spans="5:8" x14ac:dyDescent="0.2">
      <c r="E650" s="57"/>
      <c r="F650" s="57"/>
      <c r="G650" s="8"/>
      <c r="H650" s="8"/>
    </row>
    <row r="651" spans="5:8" x14ac:dyDescent="0.2">
      <c r="E651" s="57"/>
      <c r="F651" s="57"/>
      <c r="G651" s="8"/>
      <c r="H651" s="8"/>
    </row>
    <row r="652" spans="5:8" x14ac:dyDescent="0.2">
      <c r="E652" s="57"/>
      <c r="F652" s="57"/>
      <c r="G652" s="8"/>
      <c r="H652" s="8"/>
    </row>
    <row r="653" spans="5:8" x14ac:dyDescent="0.2">
      <c r="E653" s="57"/>
      <c r="F653" s="57"/>
      <c r="G653" s="8"/>
      <c r="H653" s="8"/>
    </row>
    <row r="654" spans="5:8" x14ac:dyDescent="0.2">
      <c r="E654" s="57"/>
      <c r="F654" s="57"/>
      <c r="G654" s="8"/>
      <c r="H654" s="8"/>
    </row>
    <row r="655" spans="5:8" x14ac:dyDescent="0.2">
      <c r="E655" s="57"/>
      <c r="F655" s="57"/>
      <c r="G655" s="8"/>
      <c r="H655" s="8"/>
    </row>
    <row r="656" spans="5:8" x14ac:dyDescent="0.2">
      <c r="E656" s="57"/>
      <c r="F656" s="57"/>
      <c r="G656" s="8"/>
      <c r="H656" s="8"/>
    </row>
    <row r="657" spans="5:8" x14ac:dyDescent="0.2">
      <c r="E657" s="57"/>
      <c r="F657" s="57"/>
      <c r="G657" s="8"/>
      <c r="H657" s="8"/>
    </row>
    <row r="658" spans="5:8" x14ac:dyDescent="0.2">
      <c r="E658" s="57"/>
      <c r="F658" s="57"/>
      <c r="G658" s="8"/>
      <c r="H658" s="8"/>
    </row>
    <row r="659" spans="5:8" x14ac:dyDescent="0.2">
      <c r="E659" s="57"/>
      <c r="F659" s="57"/>
      <c r="G659" s="8"/>
      <c r="H659" s="8"/>
    </row>
    <row r="660" spans="5:8" x14ac:dyDescent="0.2">
      <c r="E660" s="57"/>
      <c r="F660" s="57"/>
      <c r="G660" s="8"/>
      <c r="H660" s="8"/>
    </row>
    <row r="661" spans="5:8" x14ac:dyDescent="0.2">
      <c r="E661" s="57"/>
      <c r="F661" s="57"/>
      <c r="G661" s="8"/>
      <c r="H661" s="8"/>
    </row>
    <row r="662" spans="5:8" x14ac:dyDescent="0.2">
      <c r="E662" s="57"/>
      <c r="F662" s="57"/>
      <c r="G662" s="8"/>
      <c r="H662" s="8"/>
    </row>
    <row r="663" spans="5:8" x14ac:dyDescent="0.2">
      <c r="E663" s="57"/>
      <c r="F663" s="57"/>
      <c r="G663" s="8"/>
      <c r="H663" s="8"/>
    </row>
    <row r="664" spans="5:8" x14ac:dyDescent="0.2">
      <c r="E664" s="57"/>
      <c r="F664" s="57"/>
      <c r="G664" s="8"/>
      <c r="H664" s="8"/>
    </row>
    <row r="665" spans="5:8" x14ac:dyDescent="0.2">
      <c r="E665" s="57"/>
      <c r="F665" s="57"/>
    </row>
    <row r="666" spans="5:8" x14ac:dyDescent="0.2">
      <c r="E666" s="57"/>
      <c r="F666" s="57"/>
    </row>
  </sheetData>
  <mergeCells count="42">
    <mergeCell ref="B72:B77"/>
    <mergeCell ref="B79:B92"/>
    <mergeCell ref="A94:A129"/>
    <mergeCell ref="B94:B114"/>
    <mergeCell ref="B116:B120"/>
    <mergeCell ref="B122:B129"/>
    <mergeCell ref="A202:A206"/>
    <mergeCell ref="B202:B203"/>
    <mergeCell ref="B134:B136"/>
    <mergeCell ref="I226:K226"/>
    <mergeCell ref="A171:A192"/>
    <mergeCell ref="I222:K222"/>
    <mergeCell ref="A194:A200"/>
    <mergeCell ref="B194:B200"/>
    <mergeCell ref="B171:B189"/>
    <mergeCell ref="B191:B192"/>
    <mergeCell ref="B138:B141"/>
    <mergeCell ref="B143:B148"/>
    <mergeCell ref="B150:B154"/>
    <mergeCell ref="B156:B164"/>
    <mergeCell ref="B166:B169"/>
    <mergeCell ref="B237:K237"/>
    <mergeCell ref="B238:K238"/>
    <mergeCell ref="B24:B32"/>
    <mergeCell ref="A47:A92"/>
    <mergeCell ref="A1:F1"/>
    <mergeCell ref="C2:D2"/>
    <mergeCell ref="A7:A11"/>
    <mergeCell ref="B7:B11"/>
    <mergeCell ref="A13:A22"/>
    <mergeCell ref="B13:B22"/>
    <mergeCell ref="A24:A45"/>
    <mergeCell ref="B34:B45"/>
    <mergeCell ref="B47:B61"/>
    <mergeCell ref="B63:B70"/>
    <mergeCell ref="A131:A169"/>
    <mergeCell ref="B131:B132"/>
    <mergeCell ref="B232:K232"/>
    <mergeCell ref="B233:K233"/>
    <mergeCell ref="B234:K234"/>
    <mergeCell ref="B235:K235"/>
    <mergeCell ref="B236:K236"/>
  </mergeCells>
  <pageMargins left="0.70866141732283472" right="0.70866141732283472" top="0.74803149606299213" bottom="0.74803149606299213" header="0.31496062992125984" footer="0.31496062992125984"/>
  <pageSetup paperSize="9" scale="68" fitToHeight="0" orientation="landscape" r:id="rId1"/>
  <headerFooter>
    <oddHeader>&amp;L&amp;G&amp;R3η Πρόσκληση 2023</oddHeader>
    <oddFooter>&amp;C&amp;Z&amp;F &amp;A&amp;RΣελ. &amp;P από &amp;N</oddFooter>
  </headerFooter>
  <rowBreaks count="1" manualBreakCount="1">
    <brk id="222" max="16383" man="1"/>
  </rowBreaks>
  <drawing r:id="rId2"/>
  <legacy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01"/>
  <sheetViews>
    <sheetView view="pageBreakPreview" topLeftCell="A122" zoomScaleNormal="100" zoomScaleSheetLayoutView="100" workbookViewId="0">
      <selection activeCell="B124" sqref="B124"/>
    </sheetView>
  </sheetViews>
  <sheetFormatPr defaultRowHeight="11.25" x14ac:dyDescent="0.15"/>
  <cols>
    <col min="1" max="1" width="7.7109375" style="12" customWidth="1"/>
    <col min="2" max="2" width="31.140625" style="12" customWidth="1"/>
    <col min="3" max="3" width="11.5703125" style="12" customWidth="1"/>
    <col min="4" max="4" width="12.42578125" style="12" customWidth="1"/>
    <col min="5" max="5" width="12.28515625" style="12" customWidth="1"/>
    <col min="6" max="6" width="10.85546875" style="12" customWidth="1"/>
    <col min="7" max="7" width="10.5703125" style="12" customWidth="1"/>
    <col min="8" max="8" width="13.140625" style="12" customWidth="1"/>
    <col min="9" max="16384" width="9.140625" style="12"/>
  </cols>
  <sheetData>
    <row r="1" spans="1:8" ht="26.25" customHeight="1" thickBot="1" x14ac:dyDescent="0.2">
      <c r="A1" s="9"/>
      <c r="B1" s="10" t="s">
        <v>510</v>
      </c>
      <c r="C1" s="10"/>
      <c r="D1" s="10"/>
      <c r="E1" s="10"/>
      <c r="F1" s="10"/>
      <c r="G1" s="10"/>
      <c r="H1" s="11"/>
    </row>
    <row r="3" spans="1:8" x14ac:dyDescent="0.15">
      <c r="A3" s="34" t="s">
        <v>113</v>
      </c>
      <c r="B3" s="223" t="s">
        <v>567</v>
      </c>
      <c r="C3" s="224"/>
      <c r="D3" s="224"/>
      <c r="E3" s="224"/>
      <c r="F3" s="224"/>
      <c r="G3" s="224"/>
      <c r="H3" s="225"/>
    </row>
    <row r="4" spans="1:8" x14ac:dyDescent="0.15">
      <c r="A4" s="226" t="s">
        <v>1</v>
      </c>
      <c r="B4" s="233" t="s">
        <v>109</v>
      </c>
      <c r="C4" s="243" t="s">
        <v>196</v>
      </c>
      <c r="D4" s="243" t="s">
        <v>2</v>
      </c>
      <c r="E4" s="243" t="s">
        <v>3</v>
      </c>
      <c r="F4" s="243" t="s">
        <v>4</v>
      </c>
      <c r="G4" s="243" t="s">
        <v>5</v>
      </c>
      <c r="H4" s="243" t="s">
        <v>6</v>
      </c>
    </row>
    <row r="5" spans="1:8" x14ac:dyDescent="0.15">
      <c r="A5" s="226"/>
      <c r="B5" s="234"/>
      <c r="C5" s="243"/>
      <c r="D5" s="243"/>
      <c r="E5" s="243"/>
      <c r="F5" s="243"/>
      <c r="G5" s="243"/>
      <c r="H5" s="243"/>
    </row>
    <row r="6" spans="1:8" x14ac:dyDescent="0.15">
      <c r="A6" s="14"/>
      <c r="B6" s="14"/>
      <c r="C6" s="14"/>
      <c r="D6" s="14"/>
      <c r="E6" s="15"/>
      <c r="F6" s="130">
        <f>ROUND(D6*E6,2)</f>
        <v>0</v>
      </c>
      <c r="G6" s="131">
        <f>ROUND(F6*24%,2)</f>
        <v>0</v>
      </c>
      <c r="H6" s="131">
        <f>F6+G6</f>
        <v>0</v>
      </c>
    </row>
    <row r="7" spans="1:8" x14ac:dyDescent="0.15">
      <c r="A7" s="14"/>
      <c r="B7" s="14"/>
      <c r="C7" s="14"/>
      <c r="D7" s="14"/>
      <c r="E7" s="14"/>
      <c r="F7" s="130">
        <f>ROUND(D7*E7,2)</f>
        <v>0</v>
      </c>
      <c r="G7" s="131">
        <f>ROUND(F7*24%,2)</f>
        <v>0</v>
      </c>
      <c r="H7" s="131">
        <f>F7+G7</f>
        <v>0</v>
      </c>
    </row>
    <row r="8" spans="1:8" x14ac:dyDescent="0.15">
      <c r="A8" s="14"/>
      <c r="B8" s="14"/>
      <c r="C8" s="14"/>
      <c r="D8" s="14"/>
      <c r="E8" s="14"/>
      <c r="F8" s="130">
        <f>ROUND(D8*E8,2)</f>
        <v>0</v>
      </c>
      <c r="G8" s="131">
        <f>ROUND(F8*24%,2)</f>
        <v>0</v>
      </c>
      <c r="H8" s="131">
        <f>F8+G8</f>
        <v>0</v>
      </c>
    </row>
    <row r="9" spans="1:8" x14ac:dyDescent="0.15">
      <c r="A9" s="16"/>
      <c r="B9" s="139" t="s">
        <v>179</v>
      </c>
      <c r="C9" s="139"/>
      <c r="D9" s="139"/>
      <c r="E9" s="139"/>
      <c r="F9" s="140">
        <f>SUM(F6:F8)</f>
        <v>0</v>
      </c>
      <c r="G9" s="140">
        <f>SUM(G6:G8)</f>
        <v>0</v>
      </c>
      <c r="H9" s="140">
        <f>SUM(H6:H8)</f>
        <v>0</v>
      </c>
    </row>
    <row r="11" spans="1:8" x14ac:dyDescent="0.15">
      <c r="A11" s="34" t="s">
        <v>114</v>
      </c>
      <c r="B11" s="223" t="s">
        <v>568</v>
      </c>
      <c r="C11" s="224"/>
      <c r="D11" s="224"/>
      <c r="E11" s="224"/>
      <c r="F11" s="224"/>
      <c r="G11" s="224"/>
      <c r="H11" s="225"/>
    </row>
    <row r="12" spans="1:8" ht="11.25" customHeight="1" x14ac:dyDescent="0.15">
      <c r="A12" s="226" t="s">
        <v>1</v>
      </c>
      <c r="B12" s="13" t="s">
        <v>109</v>
      </c>
      <c r="C12" s="226" t="s">
        <v>196</v>
      </c>
      <c r="D12" s="226" t="s">
        <v>2</v>
      </c>
      <c r="E12" s="226" t="s">
        <v>3</v>
      </c>
      <c r="F12" s="226" t="s">
        <v>4</v>
      </c>
      <c r="G12" s="226" t="s">
        <v>5</v>
      </c>
      <c r="H12" s="226" t="s">
        <v>6</v>
      </c>
    </row>
    <row r="13" spans="1:8" x14ac:dyDescent="0.15">
      <c r="A13" s="226"/>
      <c r="B13" s="13"/>
      <c r="C13" s="226"/>
      <c r="D13" s="226"/>
      <c r="E13" s="226"/>
      <c r="F13" s="226"/>
      <c r="G13" s="226"/>
      <c r="H13" s="226"/>
    </row>
    <row r="14" spans="1:8" x14ac:dyDescent="0.15">
      <c r="A14" s="14"/>
      <c r="B14" s="14"/>
      <c r="C14" s="14"/>
      <c r="D14" s="14"/>
      <c r="E14" s="15"/>
      <c r="F14" s="130">
        <f>ROUND(D14*E14,2)</f>
        <v>0</v>
      </c>
      <c r="G14" s="131">
        <f>ROUND(F14*24%,2)</f>
        <v>0</v>
      </c>
      <c r="H14" s="131">
        <f>F14+G14</f>
        <v>0</v>
      </c>
    </row>
    <row r="15" spans="1:8" x14ac:dyDescent="0.15">
      <c r="A15" s="14"/>
      <c r="B15" s="14"/>
      <c r="C15" s="14"/>
      <c r="D15" s="14"/>
      <c r="E15" s="14"/>
      <c r="F15" s="130">
        <f>ROUND(D15*E15,2)</f>
        <v>0</v>
      </c>
      <c r="G15" s="131">
        <f>ROUND(F15*24%,2)</f>
        <v>0</v>
      </c>
      <c r="H15" s="131">
        <f>F15+G15</f>
        <v>0</v>
      </c>
    </row>
    <row r="16" spans="1:8" x14ac:dyDescent="0.15">
      <c r="A16" s="14"/>
      <c r="B16" s="14"/>
      <c r="C16" s="14"/>
      <c r="D16" s="14"/>
      <c r="E16" s="14"/>
      <c r="F16" s="130">
        <f>ROUND(D16*E16,2)</f>
        <v>0</v>
      </c>
      <c r="G16" s="131">
        <f>ROUND(F16*24%,2)</f>
        <v>0</v>
      </c>
      <c r="H16" s="131">
        <f>F16+G16</f>
        <v>0</v>
      </c>
    </row>
    <row r="17" spans="1:8" x14ac:dyDescent="0.15">
      <c r="A17" s="16"/>
      <c r="B17" s="139" t="s">
        <v>180</v>
      </c>
      <c r="C17" s="139"/>
      <c r="D17" s="139"/>
      <c r="E17" s="139"/>
      <c r="F17" s="140">
        <f>SUM(F14:F16)</f>
        <v>0</v>
      </c>
      <c r="G17" s="140">
        <f>SUM(G14:G16)</f>
        <v>0</v>
      </c>
      <c r="H17" s="140">
        <f>SUM(H14:H16)</f>
        <v>0</v>
      </c>
    </row>
    <row r="19" spans="1:8" x14ac:dyDescent="0.15">
      <c r="A19" s="34" t="s">
        <v>116</v>
      </c>
      <c r="B19" s="227" t="s">
        <v>115</v>
      </c>
      <c r="C19" s="228"/>
      <c r="D19" s="228"/>
      <c r="E19" s="228"/>
      <c r="F19" s="228"/>
      <c r="G19" s="228"/>
      <c r="H19" s="229"/>
    </row>
    <row r="20" spans="1:8" ht="11.25" customHeight="1" x14ac:dyDescent="0.15">
      <c r="A20" s="226" t="s">
        <v>1</v>
      </c>
      <c r="B20" s="13" t="s">
        <v>109</v>
      </c>
      <c r="C20" s="243" t="s">
        <v>196</v>
      </c>
      <c r="D20" s="226" t="s">
        <v>2</v>
      </c>
      <c r="E20" s="226" t="s">
        <v>3</v>
      </c>
      <c r="F20" s="226" t="s">
        <v>4</v>
      </c>
      <c r="G20" s="226" t="s">
        <v>5</v>
      </c>
      <c r="H20" s="226" t="s">
        <v>6</v>
      </c>
    </row>
    <row r="21" spans="1:8" x14ac:dyDescent="0.15">
      <c r="A21" s="226"/>
      <c r="B21" s="13"/>
      <c r="C21" s="243"/>
      <c r="D21" s="226"/>
      <c r="E21" s="226"/>
      <c r="F21" s="226"/>
      <c r="G21" s="226"/>
      <c r="H21" s="226"/>
    </row>
    <row r="22" spans="1:8" x14ac:dyDescent="0.15">
      <c r="A22" s="14"/>
      <c r="B22" s="14"/>
      <c r="C22" s="14"/>
      <c r="D22" s="14"/>
      <c r="E22" s="15"/>
      <c r="F22" s="130">
        <f>ROUND(D22*E22,2)</f>
        <v>0</v>
      </c>
      <c r="G22" s="131">
        <f>ROUND(F22*24%,2)</f>
        <v>0</v>
      </c>
      <c r="H22" s="131">
        <f>F22+G22</f>
        <v>0</v>
      </c>
    </row>
    <row r="23" spans="1:8" x14ac:dyDescent="0.15">
      <c r="A23" s="14"/>
      <c r="B23" s="14"/>
      <c r="C23" s="14"/>
      <c r="D23" s="14"/>
      <c r="E23" s="14"/>
      <c r="F23" s="130">
        <f>ROUND(D23*E23,2)</f>
        <v>0</v>
      </c>
      <c r="G23" s="131">
        <f>ROUND(F23*24%,2)</f>
        <v>0</v>
      </c>
      <c r="H23" s="131">
        <f>F23+G23</f>
        <v>0</v>
      </c>
    </row>
    <row r="24" spans="1:8" x14ac:dyDescent="0.15">
      <c r="A24" s="14"/>
      <c r="B24" s="14"/>
      <c r="C24" s="14"/>
      <c r="D24" s="14"/>
      <c r="E24" s="14"/>
      <c r="F24" s="130">
        <f>ROUND(D24*E24,2)</f>
        <v>0</v>
      </c>
      <c r="G24" s="131">
        <f>ROUND(F24*24%,2)</f>
        <v>0</v>
      </c>
      <c r="H24" s="131">
        <f>F24+G24</f>
        <v>0</v>
      </c>
    </row>
    <row r="25" spans="1:8" x14ac:dyDescent="0.15">
      <c r="A25" s="16"/>
      <c r="B25" s="139" t="s">
        <v>181</v>
      </c>
      <c r="C25" s="139"/>
      <c r="D25" s="139"/>
      <c r="E25" s="139"/>
      <c r="F25" s="140">
        <f>SUM(F22:F24)</f>
        <v>0</v>
      </c>
      <c r="G25" s="140">
        <f>SUM(G22:G24)</f>
        <v>0</v>
      </c>
      <c r="H25" s="140">
        <f>SUM(H22:H24)</f>
        <v>0</v>
      </c>
    </row>
    <row r="27" spans="1:8" x14ac:dyDescent="0.15">
      <c r="A27" s="34" t="s">
        <v>117</v>
      </c>
      <c r="B27" s="223" t="s">
        <v>0</v>
      </c>
      <c r="C27" s="224"/>
      <c r="D27" s="224"/>
      <c r="E27" s="224"/>
      <c r="F27" s="224"/>
      <c r="G27" s="224"/>
      <c r="H27" s="225"/>
    </row>
    <row r="28" spans="1:8" ht="11.25" customHeight="1" x14ac:dyDescent="0.15">
      <c r="A28" s="226" t="s">
        <v>1</v>
      </c>
      <c r="B28" s="13" t="s">
        <v>109</v>
      </c>
      <c r="C28" s="226" t="s">
        <v>196</v>
      </c>
      <c r="D28" s="226" t="s">
        <v>2</v>
      </c>
      <c r="E28" s="226" t="s">
        <v>3</v>
      </c>
      <c r="F28" s="226" t="s">
        <v>4</v>
      </c>
      <c r="G28" s="226" t="s">
        <v>5</v>
      </c>
      <c r="H28" s="226" t="s">
        <v>6</v>
      </c>
    </row>
    <row r="29" spans="1:8" x14ac:dyDescent="0.15">
      <c r="A29" s="226"/>
      <c r="B29" s="13"/>
      <c r="C29" s="226"/>
      <c r="D29" s="226"/>
      <c r="E29" s="226"/>
      <c r="F29" s="226"/>
      <c r="G29" s="226"/>
      <c r="H29" s="226"/>
    </row>
    <row r="30" spans="1:8" x14ac:dyDescent="0.15">
      <c r="A30" s="14"/>
      <c r="B30" s="14"/>
      <c r="C30" s="14"/>
      <c r="D30" s="14"/>
      <c r="E30" s="15"/>
      <c r="F30" s="130">
        <f>ROUND(D30*E30,2)</f>
        <v>0</v>
      </c>
      <c r="G30" s="131">
        <f>ROUND(F30*24%,2)</f>
        <v>0</v>
      </c>
      <c r="H30" s="131">
        <f>F30+G30</f>
        <v>0</v>
      </c>
    </row>
    <row r="31" spans="1:8" x14ac:dyDescent="0.15">
      <c r="A31" s="14"/>
      <c r="B31" s="14"/>
      <c r="C31" s="14"/>
      <c r="D31" s="14"/>
      <c r="E31" s="14"/>
      <c r="F31" s="130">
        <f>ROUND(D31*E31,2)</f>
        <v>0</v>
      </c>
      <c r="G31" s="131">
        <f>ROUND(F31*24%,2)</f>
        <v>0</v>
      </c>
      <c r="H31" s="131">
        <f>F31+G31</f>
        <v>0</v>
      </c>
    </row>
    <row r="32" spans="1:8" x14ac:dyDescent="0.15">
      <c r="A32" s="14"/>
      <c r="B32" s="14"/>
      <c r="C32" s="14"/>
      <c r="D32" s="14"/>
      <c r="E32" s="14"/>
      <c r="F32" s="130">
        <f>ROUND(D32*E32,2)</f>
        <v>0</v>
      </c>
      <c r="G32" s="131">
        <f>ROUND(F32*24%,2)</f>
        <v>0</v>
      </c>
      <c r="H32" s="131">
        <f>F32+G32</f>
        <v>0</v>
      </c>
    </row>
    <row r="33" spans="1:8" x14ac:dyDescent="0.15">
      <c r="A33" s="16"/>
      <c r="B33" s="139" t="s">
        <v>182</v>
      </c>
      <c r="C33" s="139"/>
      <c r="D33" s="139"/>
      <c r="E33" s="139"/>
      <c r="F33" s="140">
        <f>SUM(F30:F32)</f>
        <v>0</v>
      </c>
      <c r="G33" s="140">
        <f>SUM(G30:G32)</f>
        <v>0</v>
      </c>
      <c r="H33" s="140">
        <f>SUM(H30:H32)</f>
        <v>0</v>
      </c>
    </row>
    <row r="35" spans="1:8" ht="11.25" customHeight="1" x14ac:dyDescent="0.15">
      <c r="A35" s="34" t="s">
        <v>118</v>
      </c>
      <c r="B35" s="220" t="s">
        <v>111</v>
      </c>
      <c r="C35" s="221"/>
      <c r="D35" s="221"/>
      <c r="E35" s="221"/>
      <c r="F35" s="221"/>
      <c r="G35" s="221"/>
      <c r="H35" s="222"/>
    </row>
    <row r="36" spans="1:8" ht="11.25" customHeight="1" x14ac:dyDescent="0.15">
      <c r="A36" s="226" t="s">
        <v>1</v>
      </c>
      <c r="B36" s="13" t="s">
        <v>109</v>
      </c>
      <c r="C36" s="226" t="s">
        <v>196</v>
      </c>
      <c r="D36" s="226" t="s">
        <v>2</v>
      </c>
      <c r="E36" s="226" t="s">
        <v>3</v>
      </c>
      <c r="F36" s="226" t="s">
        <v>4</v>
      </c>
      <c r="G36" s="226" t="s">
        <v>5</v>
      </c>
      <c r="H36" s="226" t="s">
        <v>6</v>
      </c>
    </row>
    <row r="37" spans="1:8" x14ac:dyDescent="0.15">
      <c r="A37" s="226"/>
      <c r="B37" s="13"/>
      <c r="C37" s="226"/>
      <c r="D37" s="226"/>
      <c r="E37" s="226"/>
      <c r="F37" s="226"/>
      <c r="G37" s="226"/>
      <c r="H37" s="226"/>
    </row>
    <row r="38" spans="1:8" x14ac:dyDescent="0.15">
      <c r="A38" s="14"/>
      <c r="B38" s="14"/>
      <c r="C38" s="14"/>
      <c r="D38" s="14"/>
      <c r="E38" s="15"/>
      <c r="F38" s="130">
        <f>ROUND(D38*E38,2)</f>
        <v>0</v>
      </c>
      <c r="G38" s="131">
        <f>ROUND(F38*24%,2)</f>
        <v>0</v>
      </c>
      <c r="H38" s="131">
        <f>F38+G38</f>
        <v>0</v>
      </c>
    </row>
    <row r="39" spans="1:8" x14ac:dyDescent="0.15">
      <c r="A39" s="14"/>
      <c r="B39" s="14"/>
      <c r="C39" s="14"/>
      <c r="D39" s="14"/>
      <c r="E39" s="14"/>
      <c r="F39" s="130">
        <f>ROUND(D39*E39,2)</f>
        <v>0</v>
      </c>
      <c r="G39" s="131">
        <f>ROUND(F39*24%,2)</f>
        <v>0</v>
      </c>
      <c r="H39" s="131">
        <f>F39+G39</f>
        <v>0</v>
      </c>
    </row>
    <row r="40" spans="1:8" x14ac:dyDescent="0.15">
      <c r="A40" s="14"/>
      <c r="B40" s="14"/>
      <c r="C40" s="14"/>
      <c r="D40" s="14"/>
      <c r="E40" s="14"/>
      <c r="F40" s="130">
        <f>ROUND(D40*E40,2)</f>
        <v>0</v>
      </c>
      <c r="G40" s="131">
        <f>ROUND(F40*24%,2)</f>
        <v>0</v>
      </c>
      <c r="H40" s="131">
        <f>F40+G40</f>
        <v>0</v>
      </c>
    </row>
    <row r="41" spans="1:8" x14ac:dyDescent="0.15">
      <c r="A41" s="16"/>
      <c r="B41" s="139" t="s">
        <v>183</v>
      </c>
      <c r="C41" s="139"/>
      <c r="D41" s="139"/>
      <c r="E41" s="139"/>
      <c r="F41" s="140">
        <f>SUM(F38:F40)</f>
        <v>0</v>
      </c>
      <c r="G41" s="140">
        <f>SUM(G38:G40)</f>
        <v>0</v>
      </c>
      <c r="H41" s="140">
        <f>SUM(H38:H40)</f>
        <v>0</v>
      </c>
    </row>
    <row r="43" spans="1:8" x14ac:dyDescent="0.15">
      <c r="A43" s="34" t="s">
        <v>119</v>
      </c>
      <c r="B43" s="227" t="s">
        <v>110</v>
      </c>
      <c r="C43" s="228"/>
      <c r="D43" s="228"/>
      <c r="E43" s="228"/>
      <c r="F43" s="228"/>
      <c r="G43" s="228"/>
      <c r="H43" s="229"/>
    </row>
    <row r="44" spans="1:8" ht="11.25" customHeight="1" x14ac:dyDescent="0.15">
      <c r="A44" s="226" t="s">
        <v>1</v>
      </c>
      <c r="B44" s="13" t="s">
        <v>109</v>
      </c>
      <c r="C44" s="226" t="s">
        <v>196</v>
      </c>
      <c r="D44" s="226" t="s">
        <v>2</v>
      </c>
      <c r="E44" s="226" t="s">
        <v>3</v>
      </c>
      <c r="F44" s="226" t="s">
        <v>4</v>
      </c>
      <c r="G44" s="226" t="s">
        <v>5</v>
      </c>
      <c r="H44" s="226" t="s">
        <v>6</v>
      </c>
    </row>
    <row r="45" spans="1:8" x14ac:dyDescent="0.15">
      <c r="A45" s="226"/>
      <c r="B45" s="13"/>
      <c r="C45" s="226"/>
      <c r="D45" s="226"/>
      <c r="E45" s="226"/>
      <c r="F45" s="226"/>
      <c r="G45" s="226"/>
      <c r="H45" s="226"/>
    </row>
    <row r="46" spans="1:8" x14ac:dyDescent="0.15">
      <c r="A46" s="14"/>
      <c r="B46" s="14"/>
      <c r="C46" s="14"/>
      <c r="D46" s="14"/>
      <c r="E46" s="15"/>
      <c r="F46" s="130">
        <f>ROUND(D46*E46,2)</f>
        <v>0</v>
      </c>
      <c r="G46" s="131">
        <f>ROUND(F46*24%,2)</f>
        <v>0</v>
      </c>
      <c r="H46" s="131">
        <f>F46+G46</f>
        <v>0</v>
      </c>
    </row>
    <row r="47" spans="1:8" x14ac:dyDescent="0.15">
      <c r="A47" s="14"/>
      <c r="B47" s="14"/>
      <c r="C47" s="14"/>
      <c r="D47" s="14"/>
      <c r="E47" s="14"/>
      <c r="F47" s="130">
        <f>ROUND(D47*E47,2)</f>
        <v>0</v>
      </c>
      <c r="G47" s="131">
        <f>ROUND(F47*24%,2)</f>
        <v>0</v>
      </c>
      <c r="H47" s="131">
        <f>F47+G47</f>
        <v>0</v>
      </c>
    </row>
    <row r="48" spans="1:8" x14ac:dyDescent="0.15">
      <c r="A48" s="14"/>
      <c r="B48" s="14"/>
      <c r="C48" s="14"/>
      <c r="D48" s="14"/>
      <c r="E48" s="14"/>
      <c r="F48" s="130">
        <f>ROUND(D48*E48,2)</f>
        <v>0</v>
      </c>
      <c r="G48" s="131">
        <f>ROUND(F48*24%,2)</f>
        <v>0</v>
      </c>
      <c r="H48" s="131">
        <f>F48+G48</f>
        <v>0</v>
      </c>
    </row>
    <row r="49" spans="1:8" x14ac:dyDescent="0.15">
      <c r="A49" s="16"/>
      <c r="B49" s="139" t="s">
        <v>184</v>
      </c>
      <c r="C49" s="139"/>
      <c r="D49" s="139"/>
      <c r="E49" s="139"/>
      <c r="F49" s="140">
        <f>SUM(F46:F48)</f>
        <v>0</v>
      </c>
      <c r="G49" s="140">
        <f>SUM(G46:G48)</f>
        <v>0</v>
      </c>
      <c r="H49" s="140">
        <f>SUM(H46:H48)</f>
        <v>0</v>
      </c>
    </row>
    <row r="51" spans="1:8" x14ac:dyDescent="0.15">
      <c r="A51" s="34" t="s">
        <v>121</v>
      </c>
      <c r="B51" s="227" t="s">
        <v>120</v>
      </c>
      <c r="C51" s="228"/>
      <c r="D51" s="228"/>
      <c r="E51" s="228"/>
      <c r="F51" s="228"/>
      <c r="G51" s="228"/>
      <c r="H51" s="229"/>
    </row>
    <row r="52" spans="1:8" ht="11.25" customHeight="1" x14ac:dyDescent="0.15">
      <c r="A52" s="226" t="s">
        <v>1</v>
      </c>
      <c r="B52" s="13" t="s">
        <v>109</v>
      </c>
      <c r="C52" s="226" t="s">
        <v>196</v>
      </c>
      <c r="D52" s="226" t="s">
        <v>2</v>
      </c>
      <c r="E52" s="226" t="s">
        <v>3</v>
      </c>
      <c r="F52" s="226" t="s">
        <v>4</v>
      </c>
      <c r="G52" s="226" t="s">
        <v>5</v>
      </c>
      <c r="H52" s="226" t="s">
        <v>6</v>
      </c>
    </row>
    <row r="53" spans="1:8" x14ac:dyDescent="0.15">
      <c r="A53" s="226"/>
      <c r="B53" s="13"/>
      <c r="C53" s="226"/>
      <c r="D53" s="226"/>
      <c r="E53" s="226"/>
      <c r="F53" s="226"/>
      <c r="G53" s="226"/>
      <c r="H53" s="226"/>
    </row>
    <row r="54" spans="1:8" x14ac:dyDescent="0.15">
      <c r="A54" s="14"/>
      <c r="B54" s="14"/>
      <c r="C54" s="14"/>
      <c r="D54" s="14"/>
      <c r="E54" s="15"/>
      <c r="F54" s="130">
        <f>ROUND(D54*E54,2)</f>
        <v>0</v>
      </c>
      <c r="G54" s="131">
        <f>ROUND(F54*24%,2)</f>
        <v>0</v>
      </c>
      <c r="H54" s="131">
        <f>F54+G54</f>
        <v>0</v>
      </c>
    </row>
    <row r="55" spans="1:8" x14ac:dyDescent="0.15">
      <c r="A55" s="14"/>
      <c r="B55" s="14"/>
      <c r="C55" s="14"/>
      <c r="D55" s="14"/>
      <c r="E55" s="14"/>
      <c r="F55" s="130">
        <f>ROUND(D55*E55,2)</f>
        <v>0</v>
      </c>
      <c r="G55" s="131">
        <f>ROUND(F55*24%,2)</f>
        <v>0</v>
      </c>
      <c r="H55" s="131">
        <f>F55+G55</f>
        <v>0</v>
      </c>
    </row>
    <row r="56" spans="1:8" x14ac:dyDescent="0.15">
      <c r="A56" s="14"/>
      <c r="B56" s="14"/>
      <c r="C56" s="14"/>
      <c r="D56" s="14"/>
      <c r="E56" s="14"/>
      <c r="F56" s="130">
        <f>ROUND(D56*E56,2)</f>
        <v>0</v>
      </c>
      <c r="G56" s="131">
        <f>ROUND(F56*24%,2)</f>
        <v>0</v>
      </c>
      <c r="H56" s="131">
        <f>F56+G56</f>
        <v>0</v>
      </c>
    </row>
    <row r="57" spans="1:8" x14ac:dyDescent="0.15">
      <c r="A57" s="16"/>
      <c r="B57" s="139" t="s">
        <v>185</v>
      </c>
      <c r="C57" s="139"/>
      <c r="D57" s="139"/>
      <c r="E57" s="139"/>
      <c r="F57" s="140">
        <f>SUM(F54:F56)</f>
        <v>0</v>
      </c>
      <c r="G57" s="140">
        <f>SUM(G54:G56)</f>
        <v>0</v>
      </c>
      <c r="H57" s="140">
        <f>SUM(H54:H56)</f>
        <v>0</v>
      </c>
    </row>
    <row r="59" spans="1:8" x14ac:dyDescent="0.15">
      <c r="A59" s="34" t="s">
        <v>122</v>
      </c>
      <c r="B59" s="227" t="s">
        <v>573</v>
      </c>
      <c r="C59" s="228"/>
      <c r="D59" s="228"/>
      <c r="E59" s="228"/>
      <c r="F59" s="228"/>
      <c r="G59" s="228"/>
      <c r="H59" s="229"/>
    </row>
    <row r="60" spans="1:8" ht="11.25" customHeight="1" x14ac:dyDescent="0.15">
      <c r="A60" s="226" t="s">
        <v>1</v>
      </c>
      <c r="B60" s="13" t="s">
        <v>109</v>
      </c>
      <c r="C60" s="226" t="s">
        <v>196</v>
      </c>
      <c r="D60" s="226" t="s">
        <v>2</v>
      </c>
      <c r="E60" s="226" t="s">
        <v>3</v>
      </c>
      <c r="F60" s="226" t="s">
        <v>4</v>
      </c>
      <c r="G60" s="226" t="s">
        <v>5</v>
      </c>
      <c r="H60" s="226" t="s">
        <v>6</v>
      </c>
    </row>
    <row r="61" spans="1:8" x14ac:dyDescent="0.15">
      <c r="A61" s="226"/>
      <c r="B61" s="13"/>
      <c r="C61" s="226"/>
      <c r="D61" s="226"/>
      <c r="E61" s="226"/>
      <c r="F61" s="226"/>
      <c r="G61" s="226"/>
      <c r="H61" s="226"/>
    </row>
    <row r="62" spans="1:8" x14ac:dyDescent="0.15">
      <c r="A62" s="14"/>
      <c r="B62" s="14"/>
      <c r="C62" s="14"/>
      <c r="D62" s="14"/>
      <c r="E62" s="15"/>
      <c r="F62" s="130">
        <f>ROUND(D62*E62,2)</f>
        <v>0</v>
      </c>
      <c r="G62" s="131">
        <f>ROUND(F62*24%,2)</f>
        <v>0</v>
      </c>
      <c r="H62" s="131">
        <f>F62+G62</f>
        <v>0</v>
      </c>
    </row>
    <row r="63" spans="1:8" x14ac:dyDescent="0.15">
      <c r="A63" s="14"/>
      <c r="B63" s="14"/>
      <c r="C63" s="14"/>
      <c r="D63" s="14"/>
      <c r="E63" s="14"/>
      <c r="F63" s="130">
        <f>ROUND(D63*E63,2)</f>
        <v>0</v>
      </c>
      <c r="G63" s="131">
        <f>ROUND(F63*24%,2)</f>
        <v>0</v>
      </c>
      <c r="H63" s="131">
        <f>F63+G63</f>
        <v>0</v>
      </c>
    </row>
    <row r="64" spans="1:8" x14ac:dyDescent="0.15">
      <c r="A64" s="14"/>
      <c r="B64" s="14"/>
      <c r="C64" s="14"/>
      <c r="D64" s="14"/>
      <c r="E64" s="14"/>
      <c r="F64" s="130">
        <f>ROUND(D64*E64,2)</f>
        <v>0</v>
      </c>
      <c r="G64" s="131">
        <f>ROUND(F64*24%,2)</f>
        <v>0</v>
      </c>
      <c r="H64" s="131">
        <f>F64+G64</f>
        <v>0</v>
      </c>
    </row>
    <row r="65" spans="1:8" x14ac:dyDescent="0.15">
      <c r="A65" s="16"/>
      <c r="B65" s="139" t="s">
        <v>186</v>
      </c>
      <c r="C65" s="139"/>
      <c r="D65" s="139"/>
      <c r="E65" s="139"/>
      <c r="F65" s="140">
        <f>SUM(F62:F64)</f>
        <v>0</v>
      </c>
      <c r="G65" s="140">
        <f>SUM(G62:G64)</f>
        <v>0</v>
      </c>
      <c r="H65" s="140">
        <f>SUM(H62:H64)</f>
        <v>0</v>
      </c>
    </row>
    <row r="67" spans="1:8" ht="22.5" customHeight="1" x14ac:dyDescent="0.15">
      <c r="A67" s="34" t="s">
        <v>123</v>
      </c>
      <c r="B67" s="223" t="s">
        <v>574</v>
      </c>
      <c r="C67" s="224"/>
      <c r="D67" s="224"/>
      <c r="E67" s="224"/>
      <c r="F67" s="224"/>
      <c r="G67" s="224"/>
      <c r="H67" s="225"/>
    </row>
    <row r="68" spans="1:8" ht="11.25" customHeight="1" x14ac:dyDescent="0.15">
      <c r="A68" s="226" t="s">
        <v>1</v>
      </c>
      <c r="B68" s="13" t="s">
        <v>109</v>
      </c>
      <c r="C68" s="226" t="s">
        <v>196</v>
      </c>
      <c r="D68" s="226" t="s">
        <v>2</v>
      </c>
      <c r="E68" s="226" t="s">
        <v>3</v>
      </c>
      <c r="F68" s="226" t="s">
        <v>4</v>
      </c>
      <c r="G68" s="226" t="s">
        <v>5</v>
      </c>
      <c r="H68" s="226" t="s">
        <v>6</v>
      </c>
    </row>
    <row r="69" spans="1:8" x14ac:dyDescent="0.15">
      <c r="A69" s="226"/>
      <c r="B69" s="13"/>
      <c r="C69" s="226"/>
      <c r="D69" s="226"/>
      <c r="E69" s="226"/>
      <c r="F69" s="226"/>
      <c r="G69" s="226"/>
      <c r="H69" s="226"/>
    </row>
    <row r="70" spans="1:8" x14ac:dyDescent="0.15">
      <c r="A70" s="14"/>
      <c r="B70" s="14"/>
      <c r="C70" s="14"/>
      <c r="D70" s="14"/>
      <c r="E70" s="15"/>
      <c r="F70" s="130">
        <f>ROUND(D70*E70,2)</f>
        <v>0</v>
      </c>
      <c r="G70" s="131">
        <f>ROUND(F70*24%,2)</f>
        <v>0</v>
      </c>
      <c r="H70" s="131">
        <f>F70+G70</f>
        <v>0</v>
      </c>
    </row>
    <row r="71" spans="1:8" x14ac:dyDescent="0.15">
      <c r="A71" s="14"/>
      <c r="B71" s="14"/>
      <c r="C71" s="14"/>
      <c r="D71" s="14"/>
      <c r="E71" s="14"/>
      <c r="F71" s="130">
        <f>ROUND(D71*E71,2)</f>
        <v>0</v>
      </c>
      <c r="G71" s="131">
        <f>ROUND(F71*24%,2)</f>
        <v>0</v>
      </c>
      <c r="H71" s="131">
        <f>F71+G71</f>
        <v>0</v>
      </c>
    </row>
    <row r="72" spans="1:8" x14ac:dyDescent="0.15">
      <c r="A72" s="14"/>
      <c r="B72" s="14"/>
      <c r="C72" s="14"/>
      <c r="D72" s="14"/>
      <c r="E72" s="14"/>
      <c r="F72" s="130">
        <f>ROUND(D72*E72,2)</f>
        <v>0</v>
      </c>
      <c r="G72" s="131">
        <f>ROUND(F72*24%,2)</f>
        <v>0</v>
      </c>
      <c r="H72" s="131">
        <f>F72+G72</f>
        <v>0</v>
      </c>
    </row>
    <row r="73" spans="1:8" x14ac:dyDescent="0.15">
      <c r="A73" s="16"/>
      <c r="B73" s="139" t="s">
        <v>493</v>
      </c>
      <c r="C73" s="139"/>
      <c r="D73" s="139"/>
      <c r="E73" s="139"/>
      <c r="F73" s="140">
        <f>SUM(F70:F72)</f>
        <v>0</v>
      </c>
      <c r="G73" s="140">
        <f>SUM(G70:G72)</f>
        <v>0</v>
      </c>
      <c r="H73" s="140">
        <f>SUM(H70:H72)</f>
        <v>0</v>
      </c>
    </row>
    <row r="74" spans="1:8" x14ac:dyDescent="0.15">
      <c r="F74" s="132"/>
      <c r="G74" s="132"/>
      <c r="H74" s="132"/>
    </row>
    <row r="75" spans="1:8" ht="33.75" customHeight="1" x14ac:dyDescent="0.15">
      <c r="A75" s="34" t="s">
        <v>124</v>
      </c>
      <c r="B75" s="227" t="s">
        <v>112</v>
      </c>
      <c r="C75" s="228"/>
      <c r="D75" s="228"/>
      <c r="E75" s="228"/>
      <c r="F75" s="228"/>
      <c r="G75" s="228"/>
      <c r="H75" s="229"/>
    </row>
    <row r="76" spans="1:8" ht="11.25" customHeight="1" x14ac:dyDescent="0.15">
      <c r="A76" s="226" t="s">
        <v>1</v>
      </c>
      <c r="B76" s="13" t="s">
        <v>109</v>
      </c>
      <c r="C76" s="226" t="s">
        <v>196</v>
      </c>
      <c r="D76" s="226" t="s">
        <v>2</v>
      </c>
      <c r="E76" s="226" t="s">
        <v>3</v>
      </c>
      <c r="F76" s="226" t="s">
        <v>4</v>
      </c>
      <c r="G76" s="226" t="s">
        <v>5</v>
      </c>
      <c r="H76" s="226" t="s">
        <v>6</v>
      </c>
    </row>
    <row r="77" spans="1:8" x14ac:dyDescent="0.15">
      <c r="A77" s="226"/>
      <c r="B77" s="13"/>
      <c r="C77" s="226"/>
      <c r="D77" s="226"/>
      <c r="E77" s="226"/>
      <c r="F77" s="226"/>
      <c r="G77" s="226"/>
      <c r="H77" s="226"/>
    </row>
    <row r="78" spans="1:8" x14ac:dyDescent="0.15">
      <c r="A78" s="14"/>
      <c r="B78" s="14"/>
      <c r="C78" s="14"/>
      <c r="D78" s="14"/>
      <c r="E78" s="15"/>
      <c r="F78" s="130">
        <f>ROUND(D78*E78,2)</f>
        <v>0</v>
      </c>
      <c r="G78" s="131">
        <f>ROUND(F78*24%,2)</f>
        <v>0</v>
      </c>
      <c r="H78" s="131">
        <f>F78+G78</f>
        <v>0</v>
      </c>
    </row>
    <row r="79" spans="1:8" x14ac:dyDescent="0.15">
      <c r="A79" s="14"/>
      <c r="B79" s="14"/>
      <c r="C79" s="14"/>
      <c r="D79" s="14"/>
      <c r="E79" s="14"/>
      <c r="F79" s="130">
        <f>ROUND(D79*E79,2)</f>
        <v>0</v>
      </c>
      <c r="G79" s="131">
        <f>ROUND(F79*24%,2)</f>
        <v>0</v>
      </c>
      <c r="H79" s="131">
        <f>F79+G79</f>
        <v>0</v>
      </c>
    </row>
    <row r="80" spans="1:8" x14ac:dyDescent="0.15">
      <c r="A80" s="14"/>
      <c r="B80" s="14"/>
      <c r="C80" s="14"/>
      <c r="D80" s="14"/>
      <c r="E80" s="14"/>
      <c r="F80" s="130">
        <f>ROUND(D80*E80,2)</f>
        <v>0</v>
      </c>
      <c r="G80" s="131">
        <f>ROUND(F80*24%,2)</f>
        <v>0</v>
      </c>
      <c r="H80" s="131">
        <f>F80+G80</f>
        <v>0</v>
      </c>
    </row>
    <row r="81" spans="1:8" x14ac:dyDescent="0.15">
      <c r="A81" s="16"/>
      <c r="B81" s="139" t="s">
        <v>511</v>
      </c>
      <c r="C81" s="139"/>
      <c r="D81" s="139"/>
      <c r="E81" s="139"/>
      <c r="F81" s="140">
        <f>SUM(F78:F80)</f>
        <v>0</v>
      </c>
      <c r="G81" s="140">
        <f>SUM(G78:G80)</f>
        <v>0</v>
      </c>
      <c r="H81" s="140">
        <f>SUM(H78:H80)</f>
        <v>0</v>
      </c>
    </row>
    <row r="82" spans="1:8" x14ac:dyDescent="0.15">
      <c r="A82" s="187"/>
      <c r="B82" s="187"/>
      <c r="C82" s="187"/>
      <c r="D82" s="187"/>
      <c r="E82" s="187"/>
      <c r="F82" s="188"/>
      <c r="G82" s="188"/>
      <c r="H82" s="188"/>
    </row>
    <row r="83" spans="1:8" x14ac:dyDescent="0.15">
      <c r="A83" s="34" t="s">
        <v>125</v>
      </c>
      <c r="B83" s="223" t="s">
        <v>575</v>
      </c>
      <c r="C83" s="224"/>
      <c r="D83" s="224"/>
      <c r="E83" s="224"/>
      <c r="F83" s="224"/>
      <c r="G83" s="224"/>
      <c r="H83" s="225"/>
    </row>
    <row r="84" spans="1:8" x14ac:dyDescent="0.15">
      <c r="A84" s="226" t="s">
        <v>1</v>
      </c>
      <c r="B84" s="13" t="s">
        <v>109</v>
      </c>
      <c r="C84" s="226" t="s">
        <v>196</v>
      </c>
      <c r="D84" s="226" t="s">
        <v>2</v>
      </c>
      <c r="E84" s="226" t="s">
        <v>3</v>
      </c>
      <c r="F84" s="226" t="s">
        <v>4</v>
      </c>
      <c r="G84" s="226" t="s">
        <v>5</v>
      </c>
      <c r="H84" s="226" t="s">
        <v>6</v>
      </c>
    </row>
    <row r="85" spans="1:8" x14ac:dyDescent="0.15">
      <c r="A85" s="226"/>
      <c r="B85" s="13"/>
      <c r="C85" s="226"/>
      <c r="D85" s="226"/>
      <c r="E85" s="226"/>
      <c r="F85" s="226"/>
      <c r="G85" s="226"/>
      <c r="H85" s="226"/>
    </row>
    <row r="86" spans="1:8" x14ac:dyDescent="0.15">
      <c r="A86" s="14"/>
      <c r="B86" s="14"/>
      <c r="C86" s="14"/>
      <c r="D86" s="14"/>
      <c r="E86" s="15"/>
      <c r="F86" s="130">
        <f>ROUND(D86*E86,2)</f>
        <v>0</v>
      </c>
      <c r="G86" s="131">
        <f>ROUND(F86*24%,2)</f>
        <v>0</v>
      </c>
      <c r="H86" s="131">
        <f>F86+G86</f>
        <v>0</v>
      </c>
    </row>
    <row r="87" spans="1:8" x14ac:dyDescent="0.15">
      <c r="A87" s="14"/>
      <c r="B87" s="14"/>
      <c r="C87" s="14"/>
      <c r="D87" s="14"/>
      <c r="E87" s="14"/>
      <c r="F87" s="130">
        <f>ROUND(D87*E87,2)</f>
        <v>0</v>
      </c>
      <c r="G87" s="131">
        <f>ROUND(F87*24%,2)</f>
        <v>0</v>
      </c>
      <c r="H87" s="131">
        <f>F87+G87</f>
        <v>0</v>
      </c>
    </row>
    <row r="88" spans="1:8" x14ac:dyDescent="0.15">
      <c r="A88" s="14"/>
      <c r="B88" s="14"/>
      <c r="C88" s="14"/>
      <c r="D88" s="14"/>
      <c r="E88" s="14"/>
      <c r="F88" s="130">
        <f>ROUND(D88*E88,2)</f>
        <v>0</v>
      </c>
      <c r="G88" s="131">
        <f>ROUND(F88*24%,2)</f>
        <v>0</v>
      </c>
      <c r="H88" s="131">
        <f>F88+G88</f>
        <v>0</v>
      </c>
    </row>
    <row r="89" spans="1:8" x14ac:dyDescent="0.15">
      <c r="A89" s="16"/>
      <c r="B89" s="139" t="s">
        <v>512</v>
      </c>
      <c r="C89" s="139"/>
      <c r="D89" s="139"/>
      <c r="E89" s="139"/>
      <c r="F89" s="140">
        <f>SUM(F86:F88)</f>
        <v>0</v>
      </c>
      <c r="G89" s="140">
        <f>SUM(G86:G88)</f>
        <v>0</v>
      </c>
      <c r="H89" s="140">
        <f>SUM(H86:H88)</f>
        <v>0</v>
      </c>
    </row>
    <row r="91" spans="1:8" ht="11.25" customHeight="1" x14ac:dyDescent="0.15">
      <c r="A91" s="34" t="s">
        <v>126</v>
      </c>
      <c r="B91" s="223" t="s">
        <v>569</v>
      </c>
      <c r="C91" s="224"/>
      <c r="D91" s="224"/>
      <c r="E91" s="224"/>
      <c r="F91" s="224"/>
      <c r="G91" s="224"/>
      <c r="H91" s="225"/>
    </row>
    <row r="92" spans="1:8" ht="11.25" customHeight="1" x14ac:dyDescent="0.15">
      <c r="A92" s="226" t="s">
        <v>1</v>
      </c>
      <c r="B92" s="13" t="s">
        <v>109</v>
      </c>
      <c r="C92" s="226" t="s">
        <v>196</v>
      </c>
      <c r="D92" s="226" t="s">
        <v>2</v>
      </c>
      <c r="E92" s="226" t="s">
        <v>3</v>
      </c>
      <c r="F92" s="226" t="s">
        <v>4</v>
      </c>
      <c r="G92" s="226" t="s">
        <v>5</v>
      </c>
      <c r="H92" s="226" t="s">
        <v>6</v>
      </c>
    </row>
    <row r="93" spans="1:8" x14ac:dyDescent="0.15">
      <c r="A93" s="226"/>
      <c r="B93" s="13"/>
      <c r="C93" s="226"/>
      <c r="D93" s="226"/>
      <c r="E93" s="226"/>
      <c r="F93" s="226"/>
      <c r="G93" s="226"/>
      <c r="H93" s="226"/>
    </row>
    <row r="94" spans="1:8" x14ac:dyDescent="0.15">
      <c r="A94" s="14"/>
      <c r="B94" s="14"/>
      <c r="C94" s="14"/>
      <c r="D94" s="14"/>
      <c r="E94" s="15"/>
      <c r="F94" s="130">
        <f>ROUND(D94*E94,2)</f>
        <v>0</v>
      </c>
      <c r="G94" s="131">
        <f>ROUND(F94*24%,2)</f>
        <v>0</v>
      </c>
      <c r="H94" s="131">
        <f>F94+G94</f>
        <v>0</v>
      </c>
    </row>
    <row r="95" spans="1:8" x14ac:dyDescent="0.15">
      <c r="A95" s="14"/>
      <c r="B95" s="14"/>
      <c r="C95" s="14"/>
      <c r="D95" s="14"/>
      <c r="E95" s="14"/>
      <c r="F95" s="130">
        <f>ROUND(D95*E95,2)</f>
        <v>0</v>
      </c>
      <c r="G95" s="131">
        <f>ROUND(F95*24%,2)</f>
        <v>0</v>
      </c>
      <c r="H95" s="131">
        <f>F95+G95</f>
        <v>0</v>
      </c>
    </row>
    <row r="96" spans="1:8" x14ac:dyDescent="0.15">
      <c r="A96" s="14"/>
      <c r="B96" s="14"/>
      <c r="C96" s="14"/>
      <c r="D96" s="14"/>
      <c r="E96" s="14"/>
      <c r="F96" s="130">
        <f>ROUND(D96*E96,2)</f>
        <v>0</v>
      </c>
      <c r="G96" s="131">
        <f>ROUND(F96*24%,2)</f>
        <v>0</v>
      </c>
      <c r="H96" s="131">
        <f>F96+G96</f>
        <v>0</v>
      </c>
    </row>
    <row r="97" spans="1:8" x14ac:dyDescent="0.15">
      <c r="A97" s="16"/>
      <c r="B97" s="139" t="s">
        <v>512</v>
      </c>
      <c r="C97" s="139"/>
      <c r="D97" s="139"/>
      <c r="E97" s="139"/>
      <c r="F97" s="140">
        <f>SUM(F94:F96)</f>
        <v>0</v>
      </c>
      <c r="G97" s="140">
        <f>SUM(G94:G96)</f>
        <v>0</v>
      </c>
      <c r="H97" s="140">
        <f>SUM(H94:H96)</f>
        <v>0</v>
      </c>
    </row>
    <row r="99" spans="1:8" ht="25.5" customHeight="1" x14ac:dyDescent="0.15">
      <c r="A99" s="34" t="s">
        <v>127</v>
      </c>
      <c r="B99" s="223" t="s">
        <v>570</v>
      </c>
      <c r="C99" s="224"/>
      <c r="D99" s="224"/>
      <c r="E99" s="224"/>
      <c r="F99" s="224"/>
      <c r="G99" s="224"/>
      <c r="H99" s="225"/>
    </row>
    <row r="100" spans="1:8" ht="11.25" customHeight="1" x14ac:dyDescent="0.15">
      <c r="A100" s="226" t="s">
        <v>1</v>
      </c>
      <c r="B100" s="13" t="s">
        <v>109</v>
      </c>
      <c r="C100" s="226" t="s">
        <v>196</v>
      </c>
      <c r="D100" s="226" t="s">
        <v>2</v>
      </c>
      <c r="E100" s="226" t="s">
        <v>3</v>
      </c>
      <c r="F100" s="226" t="s">
        <v>4</v>
      </c>
      <c r="G100" s="226" t="s">
        <v>5</v>
      </c>
      <c r="H100" s="226" t="s">
        <v>6</v>
      </c>
    </row>
    <row r="101" spans="1:8" x14ac:dyDescent="0.15">
      <c r="A101" s="226"/>
      <c r="B101" s="13"/>
      <c r="C101" s="226"/>
      <c r="D101" s="226"/>
      <c r="E101" s="226"/>
      <c r="F101" s="226"/>
      <c r="G101" s="226"/>
      <c r="H101" s="226"/>
    </row>
    <row r="102" spans="1:8" x14ac:dyDescent="0.15">
      <c r="A102" s="14"/>
      <c r="B102" s="14"/>
      <c r="C102" s="14"/>
      <c r="D102" s="14"/>
      <c r="E102" s="15"/>
      <c r="F102" s="130">
        <f>ROUND(D102*E102,2)</f>
        <v>0</v>
      </c>
      <c r="G102" s="131">
        <f>ROUND(F102*24%,2)</f>
        <v>0</v>
      </c>
      <c r="H102" s="131">
        <f>F102+G102</f>
        <v>0</v>
      </c>
    </row>
    <row r="103" spans="1:8" x14ac:dyDescent="0.15">
      <c r="A103" s="14"/>
      <c r="B103" s="14"/>
      <c r="C103" s="14"/>
      <c r="D103" s="14"/>
      <c r="E103" s="14"/>
      <c r="F103" s="130">
        <f>ROUND(D103*E103,2)</f>
        <v>0</v>
      </c>
      <c r="G103" s="131">
        <f>ROUND(F103*24%,2)</f>
        <v>0</v>
      </c>
      <c r="H103" s="131">
        <f>F103+G103</f>
        <v>0</v>
      </c>
    </row>
    <row r="104" spans="1:8" x14ac:dyDescent="0.15">
      <c r="A104" s="14"/>
      <c r="B104" s="14"/>
      <c r="C104" s="14"/>
      <c r="D104" s="14"/>
      <c r="E104" s="14"/>
      <c r="F104" s="130">
        <f>ROUND(D104*E104,2)</f>
        <v>0</v>
      </c>
      <c r="G104" s="131">
        <f>ROUND(F104*24%,2)</f>
        <v>0</v>
      </c>
      <c r="H104" s="131">
        <f>F104+G104</f>
        <v>0</v>
      </c>
    </row>
    <row r="105" spans="1:8" x14ac:dyDescent="0.15">
      <c r="A105" s="16"/>
      <c r="B105" s="139" t="s">
        <v>513</v>
      </c>
      <c r="C105" s="139"/>
      <c r="D105" s="139"/>
      <c r="E105" s="139"/>
      <c r="F105" s="140">
        <f>SUM(F102:F104)</f>
        <v>0</v>
      </c>
      <c r="G105" s="140">
        <f>SUM(G102:G104)</f>
        <v>0</v>
      </c>
      <c r="H105" s="140">
        <f>SUM(H102:H104)</f>
        <v>0</v>
      </c>
    </row>
    <row r="107" spans="1:8" ht="36.75" customHeight="1" x14ac:dyDescent="0.15">
      <c r="A107" s="34" t="s">
        <v>128</v>
      </c>
      <c r="B107" s="227" t="s">
        <v>129</v>
      </c>
      <c r="C107" s="228"/>
      <c r="D107" s="228"/>
      <c r="E107" s="228"/>
      <c r="F107" s="228"/>
      <c r="G107" s="228"/>
      <c r="H107" s="229"/>
    </row>
    <row r="108" spans="1:8" ht="11.25" customHeight="1" x14ac:dyDescent="0.15">
      <c r="A108" s="226" t="s">
        <v>1</v>
      </c>
      <c r="B108" s="13" t="s">
        <v>109</v>
      </c>
      <c r="C108" s="226" t="s">
        <v>196</v>
      </c>
      <c r="D108" s="226" t="s">
        <v>2</v>
      </c>
      <c r="E108" s="226" t="s">
        <v>3</v>
      </c>
      <c r="F108" s="226" t="s">
        <v>4</v>
      </c>
      <c r="G108" s="226" t="s">
        <v>5</v>
      </c>
      <c r="H108" s="226" t="s">
        <v>6</v>
      </c>
    </row>
    <row r="109" spans="1:8" x14ac:dyDescent="0.15">
      <c r="A109" s="226"/>
      <c r="B109" s="13"/>
      <c r="C109" s="226"/>
      <c r="D109" s="226"/>
      <c r="E109" s="226"/>
      <c r="F109" s="226"/>
      <c r="G109" s="226"/>
      <c r="H109" s="226"/>
    </row>
    <row r="110" spans="1:8" x14ac:dyDescent="0.15">
      <c r="A110" s="14"/>
      <c r="B110" s="14"/>
      <c r="C110" s="14"/>
      <c r="D110" s="14"/>
      <c r="E110" s="15"/>
      <c r="F110" s="130">
        <f>ROUND(D110*E110,2)</f>
        <v>0</v>
      </c>
      <c r="G110" s="131">
        <f>ROUND(F110*24%,2)</f>
        <v>0</v>
      </c>
      <c r="H110" s="131">
        <f>F110+G110</f>
        <v>0</v>
      </c>
    </row>
    <row r="111" spans="1:8" x14ac:dyDescent="0.15">
      <c r="A111" s="14"/>
      <c r="B111" s="14"/>
      <c r="C111" s="14"/>
      <c r="D111" s="14"/>
      <c r="E111" s="14"/>
      <c r="F111" s="130">
        <f>ROUND(D111*E111,2)</f>
        <v>0</v>
      </c>
      <c r="G111" s="131">
        <f>ROUND(F111*24%,2)</f>
        <v>0</v>
      </c>
      <c r="H111" s="131">
        <f>F111+G111</f>
        <v>0</v>
      </c>
    </row>
    <row r="112" spans="1:8" x14ac:dyDescent="0.15">
      <c r="A112" s="14"/>
      <c r="B112" s="14"/>
      <c r="C112" s="14"/>
      <c r="D112" s="14"/>
      <c r="E112" s="14"/>
      <c r="F112" s="130">
        <f>ROUND(D112*E112,2)</f>
        <v>0</v>
      </c>
      <c r="G112" s="131">
        <f>ROUND(F112*24%,2)</f>
        <v>0</v>
      </c>
      <c r="H112" s="131">
        <f>F112+G112</f>
        <v>0</v>
      </c>
    </row>
    <row r="113" spans="1:8" x14ac:dyDescent="0.15">
      <c r="A113" s="16"/>
      <c r="B113" s="139" t="s">
        <v>514</v>
      </c>
      <c r="C113" s="139"/>
      <c r="D113" s="139"/>
      <c r="E113" s="139"/>
      <c r="F113" s="140">
        <f>SUM(F110:F112)</f>
        <v>0</v>
      </c>
      <c r="G113" s="140">
        <f>SUM(G110:G112)</f>
        <v>0</v>
      </c>
      <c r="H113" s="140">
        <f>SUM(H110:H112)</f>
        <v>0</v>
      </c>
    </row>
    <row r="115" spans="1:8" ht="41.25" customHeight="1" x14ac:dyDescent="0.15">
      <c r="A115" s="34" t="s">
        <v>131</v>
      </c>
      <c r="B115" s="227" t="s">
        <v>579</v>
      </c>
      <c r="C115" s="228"/>
      <c r="D115" s="228"/>
      <c r="E115" s="228"/>
      <c r="F115" s="228"/>
      <c r="G115" s="228"/>
      <c r="H115" s="229"/>
    </row>
    <row r="116" spans="1:8" ht="11.25" customHeight="1" x14ac:dyDescent="0.15">
      <c r="A116" s="226" t="s">
        <v>1</v>
      </c>
      <c r="B116" s="13" t="s">
        <v>109</v>
      </c>
      <c r="C116" s="226" t="s">
        <v>196</v>
      </c>
      <c r="D116" s="226" t="s">
        <v>2</v>
      </c>
      <c r="E116" s="226" t="s">
        <v>3</v>
      </c>
      <c r="F116" s="226" t="s">
        <v>4</v>
      </c>
      <c r="G116" s="226" t="s">
        <v>5</v>
      </c>
      <c r="H116" s="226" t="s">
        <v>6</v>
      </c>
    </row>
    <row r="117" spans="1:8" x14ac:dyDescent="0.15">
      <c r="A117" s="226"/>
      <c r="B117" s="13"/>
      <c r="C117" s="226"/>
      <c r="D117" s="226"/>
      <c r="E117" s="226"/>
      <c r="F117" s="226"/>
      <c r="G117" s="226"/>
      <c r="H117" s="226"/>
    </row>
    <row r="118" spans="1:8" x14ac:dyDescent="0.15">
      <c r="A118" s="14"/>
      <c r="B118" s="14"/>
      <c r="C118" s="14"/>
      <c r="D118" s="14"/>
      <c r="E118" s="15"/>
      <c r="F118" s="130">
        <f>ROUND(D118*E118,2)</f>
        <v>0</v>
      </c>
      <c r="G118" s="131">
        <f>ROUND(F118*24%,2)</f>
        <v>0</v>
      </c>
      <c r="H118" s="131">
        <f>F118+G118</f>
        <v>0</v>
      </c>
    </row>
    <row r="119" spans="1:8" x14ac:dyDescent="0.15">
      <c r="A119" s="14"/>
      <c r="B119" s="14"/>
      <c r="C119" s="14"/>
      <c r="D119" s="14"/>
      <c r="E119" s="14"/>
      <c r="F119" s="130">
        <f>ROUND(D119*E119,2)</f>
        <v>0</v>
      </c>
      <c r="G119" s="131">
        <f>ROUND(F119*24%,2)</f>
        <v>0</v>
      </c>
      <c r="H119" s="131">
        <f>F119+G119</f>
        <v>0</v>
      </c>
    </row>
    <row r="120" spans="1:8" x14ac:dyDescent="0.15">
      <c r="A120" s="14"/>
      <c r="B120" s="14"/>
      <c r="C120" s="14"/>
      <c r="D120" s="14"/>
      <c r="E120" s="14"/>
      <c r="F120" s="130">
        <f>ROUND(D120*E120,2)</f>
        <v>0</v>
      </c>
      <c r="G120" s="131">
        <f>ROUND(F120*24%,2)</f>
        <v>0</v>
      </c>
      <c r="H120" s="131">
        <f>F120+G120</f>
        <v>0</v>
      </c>
    </row>
    <row r="121" spans="1:8" x14ac:dyDescent="0.15">
      <c r="A121" s="16"/>
      <c r="B121" s="139" t="s">
        <v>515</v>
      </c>
      <c r="C121" s="139"/>
      <c r="D121" s="139"/>
      <c r="E121" s="139"/>
      <c r="F121" s="140">
        <f>SUM(F118:F120)</f>
        <v>0</v>
      </c>
      <c r="G121" s="140">
        <f>SUM(G118:G120)</f>
        <v>0</v>
      </c>
      <c r="H121" s="140">
        <f>SUM(H118:H120)</f>
        <v>0</v>
      </c>
    </row>
    <row r="123" spans="1:8" ht="11.25" customHeight="1" x14ac:dyDescent="0.15">
      <c r="A123" s="33" t="s">
        <v>132</v>
      </c>
      <c r="B123" s="244" t="s">
        <v>580</v>
      </c>
      <c r="C123" s="245"/>
      <c r="D123" s="245"/>
      <c r="E123" s="245"/>
      <c r="F123" s="245"/>
      <c r="G123" s="245"/>
      <c r="H123" s="246"/>
    </row>
    <row r="124" spans="1:8" ht="11.25" customHeight="1" x14ac:dyDescent="0.15">
      <c r="A124" s="226" t="s">
        <v>1</v>
      </c>
      <c r="B124" s="13" t="s">
        <v>109</v>
      </c>
      <c r="C124" s="226" t="s">
        <v>196</v>
      </c>
      <c r="D124" s="226" t="s">
        <v>2</v>
      </c>
      <c r="E124" s="226" t="s">
        <v>3</v>
      </c>
      <c r="F124" s="226" t="s">
        <v>4</v>
      </c>
      <c r="G124" s="226" t="s">
        <v>5</v>
      </c>
      <c r="H124" s="226" t="s">
        <v>6</v>
      </c>
    </row>
    <row r="125" spans="1:8" x14ac:dyDescent="0.15">
      <c r="A125" s="226"/>
      <c r="B125" s="13"/>
      <c r="C125" s="226"/>
      <c r="D125" s="226"/>
      <c r="E125" s="226"/>
      <c r="F125" s="226"/>
      <c r="G125" s="226"/>
      <c r="H125" s="226"/>
    </row>
    <row r="126" spans="1:8" x14ac:dyDescent="0.15">
      <c r="A126" s="14"/>
      <c r="B126" s="14"/>
      <c r="C126" s="14"/>
      <c r="D126" s="14"/>
      <c r="E126" s="15"/>
      <c r="F126" s="130">
        <f>ROUND(D126*E126,2)</f>
        <v>0</v>
      </c>
      <c r="G126" s="131">
        <f>ROUND(F126*24%,2)</f>
        <v>0</v>
      </c>
      <c r="H126" s="131">
        <f>F126+G126</f>
        <v>0</v>
      </c>
    </row>
    <row r="127" spans="1:8" x14ac:dyDescent="0.15">
      <c r="A127" s="14"/>
      <c r="B127" s="14"/>
      <c r="C127" s="14"/>
      <c r="D127" s="14"/>
      <c r="E127" s="14"/>
      <c r="F127" s="130">
        <f>ROUND(D127*E127,2)</f>
        <v>0</v>
      </c>
      <c r="G127" s="131">
        <f>ROUND(F127*24%,2)</f>
        <v>0</v>
      </c>
      <c r="H127" s="131">
        <f>F127+G127</f>
        <v>0</v>
      </c>
    </row>
    <row r="128" spans="1:8" x14ac:dyDescent="0.15">
      <c r="A128" s="14"/>
      <c r="B128" s="14"/>
      <c r="C128" s="14"/>
      <c r="D128" s="14"/>
      <c r="E128" s="14"/>
      <c r="F128" s="130">
        <f>ROUND(D128*E128,2)</f>
        <v>0</v>
      </c>
      <c r="G128" s="131">
        <f>ROUND(F128*24%,2)</f>
        <v>0</v>
      </c>
      <c r="H128" s="131">
        <f>F128+G128</f>
        <v>0</v>
      </c>
    </row>
    <row r="129" spans="1:8" x14ac:dyDescent="0.15">
      <c r="A129" s="16"/>
      <c r="B129" s="139" t="s">
        <v>516</v>
      </c>
      <c r="C129" s="139"/>
      <c r="D129" s="139"/>
      <c r="E129" s="139"/>
      <c r="F129" s="140">
        <f>SUM(F126:F128)</f>
        <v>0</v>
      </c>
      <c r="G129" s="140">
        <f>SUM(G126:G128)</f>
        <v>0</v>
      </c>
      <c r="H129" s="140">
        <f>SUM(H126:H128)</f>
        <v>0</v>
      </c>
    </row>
    <row r="130" spans="1:8" x14ac:dyDescent="0.15">
      <c r="F130" s="132"/>
      <c r="G130" s="132"/>
      <c r="H130" s="132"/>
    </row>
    <row r="131" spans="1:8" ht="11.25" customHeight="1" x14ac:dyDescent="0.15">
      <c r="A131" s="33" t="s">
        <v>133</v>
      </c>
      <c r="B131" s="244" t="s">
        <v>130</v>
      </c>
      <c r="C131" s="245"/>
      <c r="D131" s="245"/>
      <c r="E131" s="245"/>
      <c r="F131" s="245"/>
      <c r="G131" s="245"/>
      <c r="H131" s="246"/>
    </row>
    <row r="132" spans="1:8" x14ac:dyDescent="0.15">
      <c r="A132" s="226" t="s">
        <v>1</v>
      </c>
      <c r="B132" s="13" t="s">
        <v>109</v>
      </c>
      <c r="C132" s="226" t="s">
        <v>196</v>
      </c>
      <c r="D132" s="226" t="s">
        <v>2</v>
      </c>
      <c r="E132" s="226" t="s">
        <v>3</v>
      </c>
      <c r="F132" s="226" t="s">
        <v>4</v>
      </c>
      <c r="G132" s="226" t="s">
        <v>5</v>
      </c>
      <c r="H132" s="226" t="s">
        <v>6</v>
      </c>
    </row>
    <row r="133" spans="1:8" x14ac:dyDescent="0.15">
      <c r="A133" s="226"/>
      <c r="B133" s="13"/>
      <c r="C133" s="226"/>
      <c r="D133" s="226"/>
      <c r="E133" s="226"/>
      <c r="F133" s="226"/>
      <c r="G133" s="226"/>
      <c r="H133" s="226"/>
    </row>
    <row r="134" spans="1:8" x14ac:dyDescent="0.15">
      <c r="A134" s="14"/>
      <c r="B134" s="14"/>
      <c r="C134" s="14"/>
      <c r="D134" s="14"/>
      <c r="E134" s="15"/>
      <c r="F134" s="130">
        <f>ROUND(D134*E134,2)</f>
        <v>0</v>
      </c>
      <c r="G134" s="131">
        <f>ROUND(F134*24%,2)</f>
        <v>0</v>
      </c>
      <c r="H134" s="131">
        <f>F134+G134</f>
        <v>0</v>
      </c>
    </row>
    <row r="135" spans="1:8" x14ac:dyDescent="0.15">
      <c r="A135" s="14"/>
      <c r="B135" s="14"/>
      <c r="C135" s="14"/>
      <c r="D135" s="14"/>
      <c r="E135" s="14"/>
      <c r="F135" s="130">
        <f>ROUND(D135*E135,2)</f>
        <v>0</v>
      </c>
      <c r="G135" s="131">
        <f>ROUND(F135*24%,2)</f>
        <v>0</v>
      </c>
      <c r="H135" s="131">
        <f>F135+G135</f>
        <v>0</v>
      </c>
    </row>
    <row r="136" spans="1:8" x14ac:dyDescent="0.15">
      <c r="A136" s="14"/>
      <c r="B136" s="14"/>
      <c r="C136" s="14"/>
      <c r="D136" s="14"/>
      <c r="E136" s="14"/>
      <c r="F136" s="130">
        <f>ROUND(D136*E136,2)</f>
        <v>0</v>
      </c>
      <c r="G136" s="131">
        <f>ROUND(F136*24%,2)</f>
        <v>0</v>
      </c>
      <c r="H136" s="131">
        <f>F136+G136</f>
        <v>0</v>
      </c>
    </row>
    <row r="137" spans="1:8" x14ac:dyDescent="0.15">
      <c r="A137" s="16"/>
      <c r="B137" s="139" t="s">
        <v>517</v>
      </c>
      <c r="C137" s="139"/>
      <c r="D137" s="139"/>
      <c r="E137" s="139"/>
      <c r="F137" s="140">
        <f>SUM(F134:F136)</f>
        <v>0</v>
      </c>
      <c r="G137" s="140">
        <f>SUM(G134:G136)</f>
        <v>0</v>
      </c>
      <c r="H137" s="140">
        <f>SUM(H134:H136)</f>
        <v>0</v>
      </c>
    </row>
    <row r="139" spans="1:8" ht="11.25" customHeight="1" x14ac:dyDescent="0.15">
      <c r="A139" s="33" t="s">
        <v>134</v>
      </c>
      <c r="B139" s="244" t="s">
        <v>572</v>
      </c>
      <c r="C139" s="245"/>
      <c r="D139" s="245"/>
      <c r="E139" s="245"/>
      <c r="F139" s="245"/>
      <c r="G139" s="245"/>
      <c r="H139" s="246"/>
    </row>
    <row r="140" spans="1:8" x14ac:dyDescent="0.15">
      <c r="A140" s="226" t="s">
        <v>1</v>
      </c>
      <c r="B140" s="13" t="s">
        <v>109</v>
      </c>
      <c r="C140" s="226" t="s">
        <v>196</v>
      </c>
      <c r="D140" s="226" t="s">
        <v>2</v>
      </c>
      <c r="E140" s="226" t="s">
        <v>3</v>
      </c>
      <c r="F140" s="226" t="s">
        <v>4</v>
      </c>
      <c r="G140" s="226" t="s">
        <v>5</v>
      </c>
      <c r="H140" s="226" t="s">
        <v>6</v>
      </c>
    </row>
    <row r="141" spans="1:8" x14ac:dyDescent="0.15">
      <c r="A141" s="226"/>
      <c r="B141" s="13"/>
      <c r="C141" s="226"/>
      <c r="D141" s="226"/>
      <c r="E141" s="226"/>
      <c r="F141" s="226"/>
      <c r="G141" s="226"/>
      <c r="H141" s="226"/>
    </row>
    <row r="142" spans="1:8" x14ac:dyDescent="0.15">
      <c r="A142" s="14"/>
      <c r="B142" s="14"/>
      <c r="C142" s="14"/>
      <c r="D142" s="14"/>
      <c r="E142" s="15"/>
      <c r="F142" s="130">
        <f>ROUND(D142*E142,2)</f>
        <v>0</v>
      </c>
      <c r="G142" s="131">
        <f>ROUND(F142*24%,2)</f>
        <v>0</v>
      </c>
      <c r="H142" s="131">
        <f>F142+G142</f>
        <v>0</v>
      </c>
    </row>
    <row r="143" spans="1:8" x14ac:dyDescent="0.15">
      <c r="A143" s="14"/>
      <c r="B143" s="14"/>
      <c r="C143" s="14"/>
      <c r="D143" s="14"/>
      <c r="E143" s="14"/>
      <c r="F143" s="130">
        <f>ROUND(D143*E143,2)</f>
        <v>0</v>
      </c>
      <c r="G143" s="131">
        <f>ROUND(F143*24%,2)</f>
        <v>0</v>
      </c>
      <c r="H143" s="131">
        <f>F143+G143</f>
        <v>0</v>
      </c>
    </row>
    <row r="144" spans="1:8" x14ac:dyDescent="0.15">
      <c r="A144" s="14"/>
      <c r="B144" s="14"/>
      <c r="C144" s="14"/>
      <c r="D144" s="14"/>
      <c r="E144" s="14"/>
      <c r="F144" s="130">
        <f>ROUND(D144*E144,2)</f>
        <v>0</v>
      </c>
      <c r="G144" s="131">
        <f>ROUND(F144*24%,2)</f>
        <v>0</v>
      </c>
      <c r="H144" s="131">
        <f>F144+G144</f>
        <v>0</v>
      </c>
    </row>
    <row r="145" spans="1:8" x14ac:dyDescent="0.15">
      <c r="A145" s="16"/>
      <c r="B145" s="139" t="s">
        <v>518</v>
      </c>
      <c r="C145" s="139"/>
      <c r="D145" s="139"/>
      <c r="E145" s="139"/>
      <c r="F145" s="140">
        <f>SUM(F142:F144)</f>
        <v>0</v>
      </c>
      <c r="G145" s="140">
        <f>SUM(G142:G144)</f>
        <v>0</v>
      </c>
      <c r="H145" s="140">
        <f>SUM(H142:H144)</f>
        <v>0</v>
      </c>
    </row>
    <row r="146" spans="1:8" ht="11.25" customHeight="1" x14ac:dyDescent="0.15">
      <c r="F146" s="132"/>
      <c r="G146" s="132"/>
      <c r="H146" s="132"/>
    </row>
    <row r="147" spans="1:8" ht="11.25" customHeight="1" x14ac:dyDescent="0.15">
      <c r="A147" s="33" t="s">
        <v>202</v>
      </c>
      <c r="B147" s="223" t="s">
        <v>571</v>
      </c>
      <c r="C147" s="224"/>
      <c r="D147" s="224"/>
      <c r="E147" s="224"/>
      <c r="F147" s="224"/>
      <c r="G147" s="224"/>
      <c r="H147" s="225"/>
    </row>
    <row r="148" spans="1:8" x14ac:dyDescent="0.15">
      <c r="A148" s="226" t="s">
        <v>1</v>
      </c>
      <c r="B148" s="13" t="s">
        <v>109</v>
      </c>
      <c r="C148" s="226" t="s">
        <v>196</v>
      </c>
      <c r="D148" s="226" t="s">
        <v>2</v>
      </c>
      <c r="E148" s="226" t="s">
        <v>3</v>
      </c>
      <c r="F148" s="226" t="s">
        <v>4</v>
      </c>
      <c r="G148" s="226" t="s">
        <v>5</v>
      </c>
      <c r="H148" s="226" t="s">
        <v>6</v>
      </c>
    </row>
    <row r="149" spans="1:8" x14ac:dyDescent="0.15">
      <c r="A149" s="226"/>
      <c r="B149" s="13"/>
      <c r="C149" s="226"/>
      <c r="D149" s="226"/>
      <c r="E149" s="226"/>
      <c r="F149" s="226"/>
      <c r="G149" s="226"/>
      <c r="H149" s="226"/>
    </row>
    <row r="150" spans="1:8" x14ac:dyDescent="0.15">
      <c r="A150" s="14"/>
      <c r="B150" s="14"/>
      <c r="C150" s="14"/>
      <c r="D150" s="14"/>
      <c r="E150" s="15"/>
      <c r="F150" s="130">
        <f>ROUND(D150*E150,2)</f>
        <v>0</v>
      </c>
      <c r="G150" s="131">
        <f>ROUND(F150*24%,2)</f>
        <v>0</v>
      </c>
      <c r="H150" s="131">
        <f>F150+G150</f>
        <v>0</v>
      </c>
    </row>
    <row r="151" spans="1:8" x14ac:dyDescent="0.15">
      <c r="A151" s="14"/>
      <c r="B151" s="14"/>
      <c r="C151" s="14"/>
      <c r="D151" s="14"/>
      <c r="E151" s="14"/>
      <c r="F151" s="130">
        <f>ROUND(D151*E151,2)</f>
        <v>0</v>
      </c>
      <c r="G151" s="131">
        <f>ROUND(F151*24%,2)</f>
        <v>0</v>
      </c>
      <c r="H151" s="131">
        <f>F151+G151</f>
        <v>0</v>
      </c>
    </row>
    <row r="152" spans="1:8" x14ac:dyDescent="0.15">
      <c r="A152" s="14"/>
      <c r="B152" s="14"/>
      <c r="C152" s="14"/>
      <c r="D152" s="14"/>
      <c r="E152" s="14"/>
      <c r="F152" s="130">
        <f>ROUND(D152*E152,2)</f>
        <v>0</v>
      </c>
      <c r="G152" s="131">
        <f>ROUND(F152*24%,2)</f>
        <v>0</v>
      </c>
      <c r="H152" s="131">
        <f>F152+G152</f>
        <v>0</v>
      </c>
    </row>
    <row r="153" spans="1:8" x14ac:dyDescent="0.15">
      <c r="A153" s="16"/>
      <c r="B153" s="139" t="s">
        <v>519</v>
      </c>
      <c r="C153" s="139"/>
      <c r="D153" s="139"/>
      <c r="E153" s="139"/>
      <c r="F153" s="140">
        <f>SUM(F150:F152)</f>
        <v>0</v>
      </c>
      <c r="G153" s="140">
        <f>SUM(G150:G152)</f>
        <v>0</v>
      </c>
      <c r="H153" s="140">
        <f>SUM(H150:H152)</f>
        <v>0</v>
      </c>
    </row>
    <row r="155" spans="1:8" ht="11.25" customHeight="1" x14ac:dyDescent="0.15">
      <c r="A155" s="33" t="s">
        <v>156</v>
      </c>
      <c r="B155" s="223" t="s">
        <v>138</v>
      </c>
      <c r="C155" s="224"/>
      <c r="D155" s="224"/>
      <c r="E155" s="224"/>
      <c r="F155" s="224"/>
      <c r="G155" s="224"/>
      <c r="H155" s="225"/>
    </row>
    <row r="156" spans="1:8" x14ac:dyDescent="0.15">
      <c r="A156" s="226" t="s">
        <v>1</v>
      </c>
      <c r="B156" s="13" t="s">
        <v>109</v>
      </c>
      <c r="C156" s="226" t="s">
        <v>196</v>
      </c>
      <c r="D156" s="226" t="s">
        <v>2</v>
      </c>
      <c r="E156" s="226" t="s">
        <v>3</v>
      </c>
      <c r="F156" s="226" t="s">
        <v>4</v>
      </c>
      <c r="G156" s="226" t="s">
        <v>5</v>
      </c>
      <c r="H156" s="226" t="s">
        <v>6</v>
      </c>
    </row>
    <row r="157" spans="1:8" x14ac:dyDescent="0.15">
      <c r="A157" s="226"/>
      <c r="B157" s="13"/>
      <c r="C157" s="226"/>
      <c r="D157" s="226"/>
      <c r="E157" s="226"/>
      <c r="F157" s="226"/>
      <c r="G157" s="226"/>
      <c r="H157" s="226"/>
    </row>
    <row r="158" spans="1:8" x14ac:dyDescent="0.15">
      <c r="A158" s="14"/>
      <c r="B158" s="14"/>
      <c r="C158" s="14"/>
      <c r="D158" s="14"/>
      <c r="E158" s="15"/>
      <c r="F158" s="130">
        <f>ROUND(D158*E158,2)</f>
        <v>0</v>
      </c>
      <c r="G158" s="131">
        <f>ROUND(F158*24%,2)</f>
        <v>0</v>
      </c>
      <c r="H158" s="131">
        <f>F158+G158</f>
        <v>0</v>
      </c>
    </row>
    <row r="159" spans="1:8" x14ac:dyDescent="0.15">
      <c r="A159" s="14"/>
      <c r="B159" s="14"/>
      <c r="C159" s="14"/>
      <c r="D159" s="14"/>
      <c r="E159" s="14"/>
      <c r="F159" s="130">
        <f>ROUND(D159*E159,2)</f>
        <v>0</v>
      </c>
      <c r="G159" s="131">
        <f>ROUND(F159*24%,2)</f>
        <v>0</v>
      </c>
      <c r="H159" s="131">
        <f>F159+G159</f>
        <v>0</v>
      </c>
    </row>
    <row r="160" spans="1:8" x14ac:dyDescent="0.15">
      <c r="A160" s="14"/>
      <c r="B160" s="14"/>
      <c r="C160" s="14"/>
      <c r="D160" s="14"/>
      <c r="E160" s="14"/>
      <c r="F160" s="130">
        <f>ROUND(D160*E160,2)</f>
        <v>0</v>
      </c>
      <c r="G160" s="131">
        <f>ROUND(F160*24%,2)</f>
        <v>0</v>
      </c>
      <c r="H160" s="131">
        <f>F160+G160</f>
        <v>0</v>
      </c>
    </row>
    <row r="161" spans="1:8" x14ac:dyDescent="0.15">
      <c r="A161" s="16"/>
      <c r="B161" s="139" t="s">
        <v>520</v>
      </c>
      <c r="C161" s="139"/>
      <c r="D161" s="139"/>
      <c r="E161" s="139"/>
      <c r="F161" s="140">
        <f>SUM(F158:F160)</f>
        <v>0</v>
      </c>
      <c r="G161" s="140">
        <f>SUM(G158:G160)</f>
        <v>0</v>
      </c>
      <c r="H161" s="140">
        <f>SUM(H158:H160)</f>
        <v>0</v>
      </c>
    </row>
    <row r="163" spans="1:8" ht="11.25" customHeight="1" x14ac:dyDescent="0.15">
      <c r="B163" s="149" t="s">
        <v>541</v>
      </c>
      <c r="C163" s="149"/>
      <c r="D163" s="149"/>
      <c r="E163" s="149"/>
      <c r="F163" s="36" t="s">
        <v>7</v>
      </c>
      <c r="G163" s="31" t="s">
        <v>5</v>
      </c>
      <c r="H163" s="31" t="s">
        <v>6</v>
      </c>
    </row>
    <row r="164" spans="1:8" ht="27" customHeight="1" x14ac:dyDescent="0.25">
      <c r="A164" s="135" t="str">
        <f>A3</f>
        <v>Α</v>
      </c>
      <c r="B164" s="239" t="str">
        <f>B3</f>
        <v xml:space="preserve">ΔΑΠΑΝΕΣ ΓΙΑ ΑΠΟΚΤΗΣΗ ΟΙΚΟΔΟΜΗΜΕΝΗΣ Ή ΜΗ ΟΙΚΟΔΟΜΗΜΕΝΗΣ ΓΗΣ </v>
      </c>
      <c r="C164" s="231"/>
      <c r="D164" s="231"/>
      <c r="E164" s="232"/>
      <c r="F164" s="133">
        <f>F9</f>
        <v>0</v>
      </c>
      <c r="G164" s="133">
        <f>G9</f>
        <v>0</v>
      </c>
      <c r="H164" s="133">
        <f>H9</f>
        <v>0</v>
      </c>
    </row>
    <row r="165" spans="1:8" ht="28.5" customHeight="1" x14ac:dyDescent="0.25">
      <c r="A165" s="135" t="str">
        <f>A11</f>
        <v>Β</v>
      </c>
      <c r="B165" s="230" t="str">
        <f>B11</f>
        <v>ΔΑΠΑΝΕΣ ΓΙΑ ΑΠΟΚΤΗΣΗ ΕΓΚΑΤΑΛΕΛΕΙΜΜΕΝΩΝ ΚΑΙ ΠΡΩΗΝ ΒΙΟΜΗΧΑΝΙΚΩΝ ΕΓΚΑΤΑΣΤΑΣΕΩΝ</v>
      </c>
      <c r="C165" s="231"/>
      <c r="D165" s="231"/>
      <c r="E165" s="232"/>
      <c r="F165" s="133">
        <f>F17</f>
        <v>0</v>
      </c>
      <c r="G165" s="133">
        <f>G17</f>
        <v>0</v>
      </c>
      <c r="H165" s="133">
        <f>H17</f>
        <v>0</v>
      </c>
    </row>
    <row r="166" spans="1:8" ht="15" x14ac:dyDescent="0.25">
      <c r="A166" s="135" t="str">
        <f>A19</f>
        <v>Γ</v>
      </c>
      <c r="B166" s="230" t="str">
        <f>B19</f>
        <v>ΔΑΠΑΝΕΣ ΔΙΑΜΟΡΦΩΣΗΣ ΠΕΡΙΒΑΛΛΟΝΤΟΣ ΧΩΡΟΥ</v>
      </c>
      <c r="C166" s="231"/>
      <c r="D166" s="231"/>
      <c r="E166" s="232"/>
      <c r="F166" s="133">
        <f>F25</f>
        <v>0</v>
      </c>
      <c r="G166" s="133">
        <f>G25</f>
        <v>0</v>
      </c>
      <c r="H166" s="133">
        <f>H25</f>
        <v>0</v>
      </c>
    </row>
    <row r="167" spans="1:8" ht="15" x14ac:dyDescent="0.25">
      <c r="A167" s="135" t="str">
        <f>A27</f>
        <v>Δ</v>
      </c>
      <c r="B167" s="230" t="str">
        <f>B27</f>
        <v>ΜΗΧΑΝΟΛΟΓΙΚΟΣ ΕΞΟΠΛΙΣΜΟΣ</v>
      </c>
      <c r="C167" s="231"/>
      <c r="D167" s="231"/>
      <c r="E167" s="232"/>
      <c r="F167" s="133">
        <f>F33</f>
        <v>0</v>
      </c>
      <c r="G167" s="133">
        <f>G33</f>
        <v>0</v>
      </c>
      <c r="H167" s="133">
        <f>H33</f>
        <v>0</v>
      </c>
    </row>
    <row r="168" spans="1:8" ht="15" x14ac:dyDescent="0.25">
      <c r="A168" s="135" t="str">
        <f>A35</f>
        <v>Ε</v>
      </c>
      <c r="B168" s="230" t="str">
        <f>B35</f>
        <v>ΕΞΟΠΛΙΣΜΟΣ ΕΡΓΑΣΤΗΡΙΩΝ</v>
      </c>
      <c r="C168" s="231"/>
      <c r="D168" s="231"/>
      <c r="E168" s="232"/>
      <c r="F168" s="133">
        <f>F41</f>
        <v>0</v>
      </c>
      <c r="G168" s="133">
        <f>G41</f>
        <v>0</v>
      </c>
      <c r="H168" s="133">
        <f>H41</f>
        <v>0</v>
      </c>
    </row>
    <row r="169" spans="1:8" ht="15" x14ac:dyDescent="0.25">
      <c r="A169" s="135" t="str">
        <f>A43</f>
        <v>ΣΤ</v>
      </c>
      <c r="B169" s="230" t="str">
        <f>B43</f>
        <v>ΕΞΟΠΛΙΣΜΟΣ ΑΠΕ</v>
      </c>
      <c r="C169" s="231"/>
      <c r="D169" s="231"/>
      <c r="E169" s="232"/>
      <c r="F169" s="133">
        <f>F49</f>
        <v>0</v>
      </c>
      <c r="G169" s="133">
        <f>G49</f>
        <v>0</v>
      </c>
      <c r="H169" s="133">
        <f>H49</f>
        <v>0</v>
      </c>
    </row>
    <row r="170" spans="1:8" ht="30" customHeight="1" x14ac:dyDescent="0.25">
      <c r="A170" s="135" t="str">
        <f>A51</f>
        <v>Ζ</v>
      </c>
      <c r="B170" s="230" t="str">
        <f>B51</f>
        <v>ΕΞΟΠΛΙΣΜΟΣ ΕΞΟΙΚΟΝΟΜΗΣΗΣ ΥΔΑΤΟΣ ΚΑΙ ΕΠΕΞΕΡΓΑΣΙΑΣ ΑΠΟΒΛΗΤΩΝ</v>
      </c>
      <c r="C170" s="231"/>
      <c r="D170" s="231"/>
      <c r="E170" s="232"/>
      <c r="F170" s="133">
        <f>F57</f>
        <v>0</v>
      </c>
      <c r="G170" s="133">
        <f>G57</f>
        <v>0</v>
      </c>
      <c r="H170" s="133">
        <f>H57</f>
        <v>0</v>
      </c>
    </row>
    <row r="171" spans="1:8" s="35" customFormat="1" ht="15" x14ac:dyDescent="0.25">
      <c r="A171" s="135" t="str">
        <f>A59</f>
        <v>Η</v>
      </c>
      <c r="B171" s="230" t="str">
        <f>B59</f>
        <v>ΜΕΤΑΦΟΡΙΚΑ ΜΕΣΑ ΕΙΔΙΚΟΥ ΤΥΠΟΥ</v>
      </c>
      <c r="C171" s="231"/>
      <c r="D171" s="231"/>
      <c r="E171" s="232"/>
      <c r="F171" s="133">
        <f>F65</f>
        <v>0</v>
      </c>
      <c r="G171" s="133">
        <f>G65</f>
        <v>0</v>
      </c>
      <c r="H171" s="133">
        <f>H65</f>
        <v>0</v>
      </c>
    </row>
    <row r="172" spans="1:8" s="35" customFormat="1" ht="15" x14ac:dyDescent="0.25">
      <c r="A172" s="135" t="str">
        <f>A67</f>
        <v>Θ</v>
      </c>
      <c r="B172" s="230" t="str">
        <f>B67</f>
        <v>ΑΓΟΡΑ ΜΕΣΩΝ ΕΣΩΤΕΡΙΚΗΣ ΜΕΤΑΦΟΡΑΣ</v>
      </c>
      <c r="C172" s="231"/>
      <c r="D172" s="231"/>
      <c r="E172" s="232"/>
      <c r="F172" s="133">
        <f>F73</f>
        <v>0</v>
      </c>
      <c r="G172" s="133">
        <f>G73</f>
        <v>0</v>
      </c>
      <c r="H172" s="133">
        <f>H73</f>
        <v>0</v>
      </c>
    </row>
    <row r="173" spans="1:8" s="35" customFormat="1" ht="33.75" customHeight="1" x14ac:dyDescent="0.25">
      <c r="A173" s="135" t="str">
        <f>A75</f>
        <v>Ι</v>
      </c>
      <c r="B173" s="230" t="str">
        <f>B75</f>
        <v>ΔΑΠΑΝΕΣ ΠΙΣΤΟΠΟΙΗΣΗΣ ΣΥΣΤΗΜΑΤΩΝ ΚΑΙ ΣΗΜΑΤΩΝ ΔΙΑΣΦΑΛΙΣΗΣ ΠΟΙΟΤΗΤΑΣ ΕΘΝΙΚΩΝ ΚΑΙ ΔΙΕΘΝΩΝ ΠΡΟΔΙΑΓΡΑΦΩΝ</v>
      </c>
      <c r="C173" s="231"/>
      <c r="D173" s="231"/>
      <c r="E173" s="232"/>
      <c r="F173" s="133">
        <f>F81</f>
        <v>0</v>
      </c>
      <c r="G173" s="133">
        <f>G81</f>
        <v>0</v>
      </c>
      <c r="H173" s="133">
        <f>H81</f>
        <v>0</v>
      </c>
    </row>
    <row r="174" spans="1:8" s="35" customFormat="1" ht="33.75" customHeight="1" x14ac:dyDescent="0.15">
      <c r="A174" s="189" t="str">
        <f>A83</f>
        <v>Κ</v>
      </c>
      <c r="B174" s="217" t="str">
        <f>B83</f>
        <v>ΔΑΠΑΝΕΣ ΕΞΟΠΛΙΣΜΟΥ ΕΠΙΧΕΙΡΗΣΗΣ</v>
      </c>
      <c r="C174" s="218"/>
      <c r="D174" s="218"/>
      <c r="E174" s="219"/>
      <c r="F174" s="190">
        <f>F89</f>
        <v>0</v>
      </c>
      <c r="G174" s="190">
        <f>G89</f>
        <v>0</v>
      </c>
      <c r="H174" s="190">
        <f>H89</f>
        <v>0</v>
      </c>
    </row>
    <row r="175" spans="1:8" s="35" customFormat="1" ht="15" x14ac:dyDescent="0.25">
      <c r="A175" s="135" t="str">
        <f>A91</f>
        <v>Λ</v>
      </c>
      <c r="B175" s="230" t="str">
        <f>B91</f>
        <v>ΔΑΠΑΝΕΣ ΣΥΣΤΗΜΑΤΩΝ ΑΣΦΑΛΕΙΑΣ ΕΓΚΑΤΑΣΤΑΣΕΩΝ</v>
      </c>
      <c r="C175" s="231"/>
      <c r="D175" s="231"/>
      <c r="E175" s="232"/>
      <c r="F175" s="133">
        <f>F97</f>
        <v>0</v>
      </c>
      <c r="G175" s="133">
        <f>G97</f>
        <v>0</v>
      </c>
      <c r="H175" s="133">
        <f>H97</f>
        <v>0</v>
      </c>
    </row>
    <row r="176" spans="1:8" s="35" customFormat="1" ht="33.75" customHeight="1" x14ac:dyDescent="0.25">
      <c r="A176" s="135" t="str">
        <f>A99</f>
        <v>Μ</v>
      </c>
      <c r="B176" s="230" t="str">
        <f>B99</f>
        <v xml:space="preserve">ΔΑΠΑΝΕΣ ΣΥΣΤΗΜΑΤΩΝ ΠΥΡΟΣΒΕΣΤΙΚΗΣ ΠΡΟΣΤΑΣΙΑΣ ΕΓΚΑΤΑΣΤΑΣΕΩΝ </v>
      </c>
      <c r="C176" s="231"/>
      <c r="D176" s="231"/>
      <c r="E176" s="232"/>
      <c r="F176" s="133">
        <f>F105</f>
        <v>0</v>
      </c>
      <c r="G176" s="133">
        <f>G105</f>
        <v>0</v>
      </c>
      <c r="H176" s="133">
        <f>H105</f>
        <v>0</v>
      </c>
    </row>
    <row r="177" spans="1:8" s="35" customFormat="1" ht="38.25" customHeight="1" x14ac:dyDescent="0.25">
      <c r="A177" s="135" t="str">
        <f>A107</f>
        <v>Ν</v>
      </c>
      <c r="B177" s="230" t="str">
        <f>B107</f>
        <v>ΓΕΝΙΚΕΣ ΔΑΠΑΝΕΣ ΣΥΝΔΕΟΜΕΝΕΣ ΜΕ ΤΙΣ ΕΓΚΑΤΑΣΤΑΣΕΙΣ ΚΑΙ ΤΟΝ ΕΞΟΠΛΙΣΜΟ ΜΟΝΑΔΑΣ, ΟΠΩΣ ΑΜΟΙΒΕΣ ΑΡΧΙΤΕΚΤΟΝΩΝ, ΜΗΧΑΝΙΚΩΝ ΚΑΙ ΣΥΜΒΟΥΛΩΝ</v>
      </c>
      <c r="C177" s="231"/>
      <c r="D177" s="231"/>
      <c r="E177" s="232"/>
      <c r="F177" s="133">
        <f>F113</f>
        <v>0</v>
      </c>
      <c r="G177" s="133">
        <f>G113</f>
        <v>0</v>
      </c>
      <c r="H177" s="133">
        <f>H113</f>
        <v>0</v>
      </c>
    </row>
    <row r="178" spans="1:8" s="35" customFormat="1" ht="34.5" customHeight="1" x14ac:dyDescent="0.25">
      <c r="A178" s="135" t="str">
        <f>A115</f>
        <v>Ξ</v>
      </c>
      <c r="B178" s="230" t="str">
        <f>B115</f>
        <v>ΔΑΠΑΝΕΣ ΌΠΩΣ ΑΠΟΚΤΗΣΗΣ ΛΟΓΙΣΜΙΚΟΥ, ΔΙΠΛΩΜΑΤΩΝ ΕΥΡΕΣΙΤΕΧΝΙΑΣ,ΕΜΠΟΡΙΚΩΝ ΣΗΜΑΤΩΝ, ΔΗΜΙΟΥΡΓΙΑ ΕΤΙΚΕΤΑΣ ΠΡΟΙΟΝΤΟΣ, ΕΡΕΥΝΑ ΑΓΟΡΑΣ κλπ</v>
      </c>
      <c r="C178" s="231"/>
      <c r="D178" s="231"/>
      <c r="E178" s="232"/>
      <c r="F178" s="133">
        <f>F121</f>
        <v>0</v>
      </c>
      <c r="G178" s="133">
        <f>G121</f>
        <v>0</v>
      </c>
      <c r="H178" s="133">
        <f>H121</f>
        <v>0</v>
      </c>
    </row>
    <row r="179" spans="1:8" s="35" customFormat="1" ht="33.75" customHeight="1" x14ac:dyDescent="0.25">
      <c r="A179" s="135" t="str">
        <f>A123</f>
        <v>Ο</v>
      </c>
      <c r="B179" s="230" t="str">
        <f>B123</f>
        <v>ΔΑΠΑΝΕΣ ΠΡΟΒΟΛΗΣ, ΌΠΩΣ ΙΣΤΟΣΕΛΙΔΑ, ΕΝΤΥΠΑ, ΔΙΑΦΗΜΙΣΗ κλπ</v>
      </c>
      <c r="C179" s="231"/>
      <c r="D179" s="231"/>
      <c r="E179" s="232"/>
      <c r="F179" s="133">
        <f>F129</f>
        <v>0</v>
      </c>
      <c r="G179" s="133">
        <f>G129</f>
        <v>0</v>
      </c>
      <c r="H179" s="133">
        <f>H129</f>
        <v>0</v>
      </c>
    </row>
    <row r="180" spans="1:8" s="35" customFormat="1" ht="33.75" customHeight="1" x14ac:dyDescent="0.25">
      <c r="A180" s="135" t="str">
        <f>A131</f>
        <v>Π</v>
      </c>
      <c r="B180" s="230" t="str">
        <f>B131</f>
        <v>ΔΑΠΑΝΕΣ ΣΥΝΔΕΣΗΣ ΜΕ ΟΚΩ</v>
      </c>
      <c r="C180" s="231"/>
      <c r="D180" s="231"/>
      <c r="E180" s="232"/>
      <c r="F180" s="133">
        <f>F137</f>
        <v>0</v>
      </c>
      <c r="G180" s="133">
        <f>G137</f>
        <v>0</v>
      </c>
      <c r="H180" s="133">
        <f>H137</f>
        <v>0</v>
      </c>
    </row>
    <row r="181" spans="1:8" s="35" customFormat="1" ht="33.75" customHeight="1" x14ac:dyDescent="0.25">
      <c r="A181" s="135" t="str">
        <f>A139</f>
        <v>Ρ</v>
      </c>
      <c r="B181" s="230" t="str">
        <f>B139</f>
        <v>ΔΑΠΑΝΕΣ ΑΣΦΑΛΙΣΤΗΡΙΩΝ ΣΥΜΒΟΛΑΙΩΝ ΚΑΤΑ ΠΑΝΤΟΣ ΚΙΝΔΥΝΟΥ</v>
      </c>
      <c r="C181" s="231"/>
      <c r="D181" s="231"/>
      <c r="E181" s="232"/>
      <c r="F181" s="133">
        <f>F145</f>
        <v>0</v>
      </c>
      <c r="G181" s="133">
        <f>G145</f>
        <v>0</v>
      </c>
      <c r="H181" s="133">
        <f>H145</f>
        <v>0</v>
      </c>
    </row>
    <row r="182" spans="1:8" s="35" customFormat="1" ht="33.75" customHeight="1" x14ac:dyDescent="0.25">
      <c r="A182" s="135" t="str">
        <f>A147</f>
        <v>Σ</v>
      </c>
      <c r="B182" s="230" t="str">
        <f>B147</f>
        <v>ΔΑΠΑΝΕΣ ΓΙΑ ΑΜΟΙΒΕΣ ΠΡΟΣΩΠΙΚΟΥ</v>
      </c>
      <c r="C182" s="231"/>
      <c r="D182" s="231"/>
      <c r="E182" s="232"/>
      <c r="F182" s="133">
        <f>F153</f>
        <v>0</v>
      </c>
      <c r="G182" s="133">
        <f>G153</f>
        <v>0</v>
      </c>
      <c r="H182" s="133">
        <f>H153</f>
        <v>0</v>
      </c>
    </row>
    <row r="183" spans="1:8" s="35" customFormat="1" ht="33.75" customHeight="1" x14ac:dyDescent="0.25">
      <c r="A183" s="135" t="str">
        <f>A155</f>
        <v>Τ</v>
      </c>
      <c r="B183" s="230" t="str">
        <f>B155</f>
        <v>ΛΟΙΠΕΣ ΔΑΠΑΝΕΣ</v>
      </c>
      <c r="C183" s="231"/>
      <c r="D183" s="231"/>
      <c r="E183" s="232"/>
      <c r="F183" s="133">
        <f>F161</f>
        <v>0</v>
      </c>
      <c r="G183" s="133">
        <f>G161</f>
        <v>0</v>
      </c>
      <c r="H183" s="133">
        <f>H161</f>
        <v>0</v>
      </c>
    </row>
    <row r="184" spans="1:8" s="35" customFormat="1" ht="33.75" customHeight="1" x14ac:dyDescent="0.15">
      <c r="A184" s="12"/>
      <c r="B184" s="138" t="s">
        <v>157</v>
      </c>
      <c r="C184" s="136"/>
      <c r="D184" s="136"/>
      <c r="E184" s="137"/>
      <c r="F184" s="134">
        <f>SUM(F164:F183)</f>
        <v>0</v>
      </c>
      <c r="G184" s="134">
        <f t="shared" ref="G184:H184" si="0">SUM(G164:G183)</f>
        <v>0</v>
      </c>
      <c r="H184" s="134">
        <f t="shared" si="0"/>
        <v>0</v>
      </c>
    </row>
    <row r="185" spans="1:8" s="35" customFormat="1" ht="33.75" customHeight="1" x14ac:dyDescent="0.15">
      <c r="A185" s="12"/>
      <c r="B185" s="12"/>
      <c r="C185" s="12"/>
      <c r="D185" s="12"/>
      <c r="E185" s="12"/>
      <c r="F185" s="12"/>
      <c r="G185" s="12"/>
      <c r="H185" s="12"/>
    </row>
    <row r="186" spans="1:8" ht="33.75" customHeight="1" x14ac:dyDescent="0.15"/>
    <row r="187" spans="1:8" ht="33.75" customHeight="1" x14ac:dyDescent="0.2">
      <c r="F187" s="240" t="s">
        <v>164</v>
      </c>
      <c r="G187" s="240"/>
      <c r="H187" s="241"/>
    </row>
    <row r="188" spans="1:8" ht="33.75" customHeight="1" x14ac:dyDescent="0.15">
      <c r="F188" s="47"/>
      <c r="G188" s="47"/>
      <c r="H188" s="47"/>
    </row>
    <row r="189" spans="1:8" ht="33.75" customHeight="1" x14ac:dyDescent="0.15">
      <c r="F189" s="47"/>
      <c r="G189" s="47"/>
      <c r="H189" s="47"/>
    </row>
    <row r="190" spans="1:8" ht="33.75" customHeight="1" x14ac:dyDescent="0.15">
      <c r="F190" s="47"/>
      <c r="G190" s="47"/>
      <c r="H190" s="47"/>
    </row>
    <row r="191" spans="1:8" ht="33.75" customHeight="1" x14ac:dyDescent="0.2">
      <c r="F191" s="242" t="s">
        <v>165</v>
      </c>
      <c r="G191" s="242"/>
      <c r="H191" s="241"/>
    </row>
    <row r="193" spans="2:8" ht="15" x14ac:dyDescent="0.15">
      <c r="B193" s="235" t="s">
        <v>547</v>
      </c>
      <c r="C193" s="236"/>
      <c r="D193" s="236"/>
      <c r="E193" s="236"/>
      <c r="F193" s="236"/>
      <c r="G193" s="236"/>
      <c r="H193" s="237"/>
    </row>
    <row r="194" spans="2:8" ht="15" x14ac:dyDescent="0.25">
      <c r="B194" s="238" t="s">
        <v>548</v>
      </c>
      <c r="C194" s="231"/>
      <c r="D194" s="231"/>
      <c r="E194" s="231"/>
      <c r="F194" s="231"/>
      <c r="G194" s="231"/>
      <c r="H194" s="232"/>
    </row>
    <row r="200" spans="2:8" ht="33.75" customHeight="1" x14ac:dyDescent="0.15"/>
    <row r="201" spans="2:8" ht="42" customHeight="1" x14ac:dyDescent="0.15"/>
  </sheetData>
  <mergeCells count="185">
    <mergeCell ref="B155:H155"/>
    <mergeCell ref="A156:A157"/>
    <mergeCell ref="C156:C157"/>
    <mergeCell ref="D156:D157"/>
    <mergeCell ref="E156:E157"/>
    <mergeCell ref="F156:F157"/>
    <mergeCell ref="G156:G157"/>
    <mergeCell ref="H156:H157"/>
    <mergeCell ref="B147:H147"/>
    <mergeCell ref="A148:A149"/>
    <mergeCell ref="C148:C149"/>
    <mergeCell ref="D148:D149"/>
    <mergeCell ref="E148:E149"/>
    <mergeCell ref="F148:F149"/>
    <mergeCell ref="G148:G149"/>
    <mergeCell ref="H148:H149"/>
    <mergeCell ref="A140:A141"/>
    <mergeCell ref="C140:C141"/>
    <mergeCell ref="D140:D141"/>
    <mergeCell ref="E140:E141"/>
    <mergeCell ref="F140:F141"/>
    <mergeCell ref="G140:G141"/>
    <mergeCell ref="H140:H141"/>
    <mergeCell ref="B131:H131"/>
    <mergeCell ref="A132:A133"/>
    <mergeCell ref="C132:C133"/>
    <mergeCell ref="D132:D133"/>
    <mergeCell ref="E132:E133"/>
    <mergeCell ref="F132:F133"/>
    <mergeCell ref="G132:G133"/>
    <mergeCell ref="H132:H133"/>
    <mergeCell ref="B123:H123"/>
    <mergeCell ref="A124:A125"/>
    <mergeCell ref="C124:C125"/>
    <mergeCell ref="D124:D125"/>
    <mergeCell ref="E124:E125"/>
    <mergeCell ref="F124:F125"/>
    <mergeCell ref="G124:G125"/>
    <mergeCell ref="H124:H125"/>
    <mergeCell ref="B139:H139"/>
    <mergeCell ref="B115:H115"/>
    <mergeCell ref="A116:A117"/>
    <mergeCell ref="C116:C117"/>
    <mergeCell ref="D116:D117"/>
    <mergeCell ref="E116:E117"/>
    <mergeCell ref="F116:F117"/>
    <mergeCell ref="G116:G117"/>
    <mergeCell ref="H116:H117"/>
    <mergeCell ref="B107:H107"/>
    <mergeCell ref="A108:A109"/>
    <mergeCell ref="C108:C109"/>
    <mergeCell ref="D108:D109"/>
    <mergeCell ref="E108:E109"/>
    <mergeCell ref="F108:F109"/>
    <mergeCell ref="G108:G109"/>
    <mergeCell ref="H108:H109"/>
    <mergeCell ref="B99:H99"/>
    <mergeCell ref="A100:A101"/>
    <mergeCell ref="C100:C101"/>
    <mergeCell ref="D100:D101"/>
    <mergeCell ref="E100:E101"/>
    <mergeCell ref="F100:F101"/>
    <mergeCell ref="G100:G101"/>
    <mergeCell ref="H100:H101"/>
    <mergeCell ref="B91:H91"/>
    <mergeCell ref="A92:A93"/>
    <mergeCell ref="C92:C93"/>
    <mergeCell ref="D92:D93"/>
    <mergeCell ref="E92:E93"/>
    <mergeCell ref="F92:F93"/>
    <mergeCell ref="G92:G93"/>
    <mergeCell ref="H92:H93"/>
    <mergeCell ref="B75:H75"/>
    <mergeCell ref="A76:A77"/>
    <mergeCell ref="C76:C77"/>
    <mergeCell ref="D76:D77"/>
    <mergeCell ref="E76:E77"/>
    <mergeCell ref="F76:F77"/>
    <mergeCell ref="G76:G77"/>
    <mergeCell ref="H76:H77"/>
    <mergeCell ref="B67:H67"/>
    <mergeCell ref="A68:A69"/>
    <mergeCell ref="C68:C69"/>
    <mergeCell ref="D68:D69"/>
    <mergeCell ref="E68:E69"/>
    <mergeCell ref="F68:F69"/>
    <mergeCell ref="G68:G69"/>
    <mergeCell ref="H68:H69"/>
    <mergeCell ref="H60:H61"/>
    <mergeCell ref="B51:H51"/>
    <mergeCell ref="A52:A53"/>
    <mergeCell ref="C52:C53"/>
    <mergeCell ref="D52:D53"/>
    <mergeCell ref="E52:E53"/>
    <mergeCell ref="F52:F53"/>
    <mergeCell ref="G52:G53"/>
    <mergeCell ref="H52:H53"/>
    <mergeCell ref="B19:H19"/>
    <mergeCell ref="A20:A21"/>
    <mergeCell ref="C20:C21"/>
    <mergeCell ref="D20:D21"/>
    <mergeCell ref="E20:E21"/>
    <mergeCell ref="F20:F21"/>
    <mergeCell ref="G20:G21"/>
    <mergeCell ref="H20:H21"/>
    <mergeCell ref="B43:H43"/>
    <mergeCell ref="A36:A37"/>
    <mergeCell ref="C36:C37"/>
    <mergeCell ref="D36:D37"/>
    <mergeCell ref="E36:E37"/>
    <mergeCell ref="F36:F37"/>
    <mergeCell ref="G36:G37"/>
    <mergeCell ref="H36:H37"/>
    <mergeCell ref="B3:H3"/>
    <mergeCell ref="F187:H187"/>
    <mergeCell ref="F191:H191"/>
    <mergeCell ref="A12:A13"/>
    <mergeCell ref="C12:C13"/>
    <mergeCell ref="D12:D13"/>
    <mergeCell ref="E12:E13"/>
    <mergeCell ref="F12:F13"/>
    <mergeCell ref="G12:G13"/>
    <mergeCell ref="H12:H13"/>
    <mergeCell ref="B11:H11"/>
    <mergeCell ref="A4:A5"/>
    <mergeCell ref="C4:C5"/>
    <mergeCell ref="D4:D5"/>
    <mergeCell ref="E4:E5"/>
    <mergeCell ref="F4:F5"/>
    <mergeCell ref="G4:G5"/>
    <mergeCell ref="H4:H5"/>
    <mergeCell ref="B27:H27"/>
    <mergeCell ref="A28:A29"/>
    <mergeCell ref="C28:C29"/>
    <mergeCell ref="D28:D29"/>
    <mergeCell ref="E28:E29"/>
    <mergeCell ref="F28:F29"/>
    <mergeCell ref="B182:E182"/>
    <mergeCell ref="B183:E183"/>
    <mergeCell ref="B4:B5"/>
    <mergeCell ref="B193:H193"/>
    <mergeCell ref="B194:H194"/>
    <mergeCell ref="B173:E173"/>
    <mergeCell ref="B175:E175"/>
    <mergeCell ref="B176:E176"/>
    <mergeCell ref="B177:E177"/>
    <mergeCell ref="B178:E178"/>
    <mergeCell ref="B179:E179"/>
    <mergeCell ref="B180:E180"/>
    <mergeCell ref="B181:E181"/>
    <mergeCell ref="B164:E164"/>
    <mergeCell ref="B165:E165"/>
    <mergeCell ref="B166:E166"/>
    <mergeCell ref="B167:E167"/>
    <mergeCell ref="B168:E168"/>
    <mergeCell ref="B169:E169"/>
    <mergeCell ref="B170:E170"/>
    <mergeCell ref="B171:E171"/>
    <mergeCell ref="B172:E172"/>
    <mergeCell ref="G28:G29"/>
    <mergeCell ref="H28:H29"/>
    <mergeCell ref="B174:E174"/>
    <mergeCell ref="B35:H35"/>
    <mergeCell ref="B83:H83"/>
    <mergeCell ref="A84:A85"/>
    <mergeCell ref="C84:C85"/>
    <mergeCell ref="D84:D85"/>
    <mergeCell ref="E84:E85"/>
    <mergeCell ref="F84:F85"/>
    <mergeCell ref="G84:G85"/>
    <mergeCell ref="H84:H85"/>
    <mergeCell ref="A44:A45"/>
    <mergeCell ref="C44:C45"/>
    <mergeCell ref="D44:D45"/>
    <mergeCell ref="E44:E45"/>
    <mergeCell ref="F44:F45"/>
    <mergeCell ref="G44:G45"/>
    <mergeCell ref="H44:H45"/>
    <mergeCell ref="B59:H59"/>
    <mergeCell ref="A60:A61"/>
    <mergeCell ref="C60:C61"/>
    <mergeCell ref="D60:D61"/>
    <mergeCell ref="E60:E61"/>
    <mergeCell ref="F60:F61"/>
    <mergeCell ref="G60:G61"/>
  </mergeCells>
  <pageMargins left="0.43307086614173229" right="0.31496062992125984" top="1.1023622047244095" bottom="1.0629921259842521" header="0.51181102362204722" footer="0.35433070866141736"/>
  <pageSetup paperSize="9" scale="87" fitToHeight="0" orientation="portrait" r:id="rId1"/>
  <headerFooter alignWithMargins="0">
    <oddHeader>&amp;L&amp;"Verdana,Κανονικά"&amp;8&amp;G&amp;R&amp;"Verdana,Κανονικά"&amp;8 3η Πρόσκληση 2023</oddHeader>
    <oddFooter>&amp;C&amp;"Verdana,Κανονικά"&amp;8&amp;Z&amp;F &amp;A&amp;R&amp;"Verdana,Κανονικά"&amp;8Σελ. &amp;P από &amp;N</oddFooter>
  </headerFooter>
  <rowBreaks count="3" manualBreakCount="3">
    <brk id="58" max="7" man="1"/>
    <brk id="114" max="7" man="1"/>
    <brk id="166" max="7"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2"/>
  <sheetViews>
    <sheetView view="pageBreakPreview" topLeftCell="A22" zoomScale="110" zoomScaleNormal="100" zoomScaleSheetLayoutView="110" workbookViewId="0">
      <selection activeCell="B3" sqref="B3:H3"/>
    </sheetView>
  </sheetViews>
  <sheetFormatPr defaultRowHeight="11.25" x14ac:dyDescent="0.15"/>
  <cols>
    <col min="1" max="1" width="6.140625" style="12" customWidth="1"/>
    <col min="2" max="2" width="31.140625" style="12" customWidth="1"/>
    <col min="3" max="3" width="11.5703125" style="12" customWidth="1"/>
    <col min="4" max="4" width="12.140625" style="12" customWidth="1"/>
    <col min="5" max="5" width="10.7109375" style="12" customWidth="1"/>
    <col min="6" max="6" width="10.85546875" style="12" customWidth="1"/>
    <col min="7" max="7" width="10.5703125" style="12" customWidth="1"/>
    <col min="8" max="8" width="14" style="12" customWidth="1"/>
    <col min="9" max="16384" width="9.140625" style="12"/>
  </cols>
  <sheetData>
    <row r="1" spans="1:8" ht="12" thickBot="1" x14ac:dyDescent="0.2">
      <c r="A1" s="9"/>
      <c r="B1" s="10" t="s">
        <v>538</v>
      </c>
      <c r="C1" s="10"/>
      <c r="D1" s="10"/>
      <c r="E1" s="10"/>
      <c r="F1" s="10"/>
      <c r="G1" s="10"/>
      <c r="H1" s="11"/>
    </row>
    <row r="3" spans="1:8" x14ac:dyDescent="0.15">
      <c r="A3" s="33" t="s">
        <v>113</v>
      </c>
      <c r="B3" s="223" t="s">
        <v>194</v>
      </c>
      <c r="C3" s="224"/>
      <c r="D3" s="224"/>
      <c r="E3" s="224"/>
      <c r="F3" s="224"/>
      <c r="G3" s="224"/>
      <c r="H3" s="225"/>
    </row>
    <row r="4" spans="1:8" x14ac:dyDescent="0.15">
      <c r="A4" s="226" t="s">
        <v>1</v>
      </c>
      <c r="B4" s="13" t="s">
        <v>109</v>
      </c>
      <c r="C4" s="243" t="s">
        <v>196</v>
      </c>
      <c r="D4" s="243" t="s">
        <v>2</v>
      </c>
      <c r="E4" s="243" t="s">
        <v>3</v>
      </c>
      <c r="F4" s="243" t="s">
        <v>4</v>
      </c>
      <c r="G4" s="243" t="s">
        <v>5</v>
      </c>
      <c r="H4" s="243" t="s">
        <v>6</v>
      </c>
    </row>
    <row r="5" spans="1:8" x14ac:dyDescent="0.15">
      <c r="A5" s="226"/>
      <c r="B5" s="13"/>
      <c r="C5" s="243"/>
      <c r="D5" s="243"/>
      <c r="E5" s="243"/>
      <c r="F5" s="243"/>
      <c r="G5" s="243"/>
      <c r="H5" s="243"/>
    </row>
    <row r="6" spans="1:8" x14ac:dyDescent="0.15">
      <c r="A6" s="14"/>
      <c r="B6" s="14"/>
      <c r="C6" s="14"/>
      <c r="D6" s="14"/>
      <c r="E6" s="15"/>
      <c r="F6" s="130">
        <f>ROUND(D6*E6,2)</f>
        <v>0</v>
      </c>
      <c r="G6" s="131">
        <f>ROUND(F6*24%,2)</f>
        <v>0</v>
      </c>
      <c r="H6" s="131">
        <f>F6+G6</f>
        <v>0</v>
      </c>
    </row>
    <row r="7" spans="1:8" x14ac:dyDescent="0.15">
      <c r="A7" s="14"/>
      <c r="B7" s="14"/>
      <c r="C7" s="14"/>
      <c r="D7" s="14"/>
      <c r="E7" s="14"/>
      <c r="F7" s="130">
        <f>ROUND(D7*E7,2)</f>
        <v>0</v>
      </c>
      <c r="G7" s="131">
        <f>ROUND(F7*24%,2)</f>
        <v>0</v>
      </c>
      <c r="H7" s="131">
        <f>F7+G7</f>
        <v>0</v>
      </c>
    </row>
    <row r="8" spans="1:8" x14ac:dyDescent="0.15">
      <c r="A8" s="14"/>
      <c r="B8" s="14"/>
      <c r="C8" s="14"/>
      <c r="D8" s="14"/>
      <c r="E8" s="14"/>
      <c r="F8" s="130">
        <f>ROUND(D8*E8,2)</f>
        <v>0</v>
      </c>
      <c r="G8" s="131">
        <f>ROUND(F8*24%,2)</f>
        <v>0</v>
      </c>
      <c r="H8" s="131">
        <f>F8+G8</f>
        <v>0</v>
      </c>
    </row>
    <row r="9" spans="1:8" x14ac:dyDescent="0.15">
      <c r="A9" s="16"/>
      <c r="B9" s="151" t="s">
        <v>179</v>
      </c>
      <c r="C9" s="151"/>
      <c r="D9" s="151"/>
      <c r="E9" s="151"/>
      <c r="F9" s="140">
        <f>SUM(F6:F8)</f>
        <v>0</v>
      </c>
      <c r="G9" s="140">
        <f>SUM(G6:G8)</f>
        <v>0</v>
      </c>
      <c r="H9" s="140">
        <f>SUM(H6:H8)</f>
        <v>0</v>
      </c>
    </row>
    <row r="11" spans="1:8" x14ac:dyDescent="0.15">
      <c r="A11" s="33" t="s">
        <v>114</v>
      </c>
      <c r="B11" s="223" t="s">
        <v>135</v>
      </c>
      <c r="C11" s="224"/>
      <c r="D11" s="224"/>
      <c r="E11" s="224"/>
      <c r="F11" s="224"/>
      <c r="G11" s="224"/>
      <c r="H11" s="225"/>
    </row>
    <row r="12" spans="1:8" x14ac:dyDescent="0.15">
      <c r="A12" s="226" t="s">
        <v>1</v>
      </c>
      <c r="B12" s="13" t="s">
        <v>109</v>
      </c>
      <c r="C12" s="243" t="s">
        <v>196</v>
      </c>
      <c r="D12" s="226" t="s">
        <v>2</v>
      </c>
      <c r="E12" s="226" t="s">
        <v>3</v>
      </c>
      <c r="F12" s="226" t="s">
        <v>4</v>
      </c>
      <c r="G12" s="226" t="s">
        <v>5</v>
      </c>
      <c r="H12" s="226" t="s">
        <v>6</v>
      </c>
    </row>
    <row r="13" spans="1:8" x14ac:dyDescent="0.15">
      <c r="A13" s="226"/>
      <c r="B13" s="13"/>
      <c r="C13" s="243"/>
      <c r="D13" s="226"/>
      <c r="E13" s="226"/>
      <c r="F13" s="226"/>
      <c r="G13" s="226"/>
      <c r="H13" s="226"/>
    </row>
    <row r="14" spans="1:8" x14ac:dyDescent="0.15">
      <c r="A14" s="14"/>
      <c r="B14" s="14"/>
      <c r="C14" s="14"/>
      <c r="D14" s="14"/>
      <c r="E14" s="15"/>
      <c r="F14" s="130">
        <f>ROUND(D14*E14,2)</f>
        <v>0</v>
      </c>
      <c r="G14" s="131">
        <f>ROUND(F14*24%,2)</f>
        <v>0</v>
      </c>
      <c r="H14" s="131">
        <f>F14+G14</f>
        <v>0</v>
      </c>
    </row>
    <row r="15" spans="1:8" x14ac:dyDescent="0.15">
      <c r="A15" s="14"/>
      <c r="B15" s="14"/>
      <c r="C15" s="14"/>
      <c r="D15" s="14"/>
      <c r="E15" s="14"/>
      <c r="F15" s="130">
        <f>ROUND(D15*E15,2)</f>
        <v>0</v>
      </c>
      <c r="G15" s="131">
        <f>ROUND(F15*24%,2)</f>
        <v>0</v>
      </c>
      <c r="H15" s="131">
        <f>F15+G15</f>
        <v>0</v>
      </c>
    </row>
    <row r="16" spans="1:8" x14ac:dyDescent="0.15">
      <c r="A16" s="14"/>
      <c r="B16" s="14"/>
      <c r="C16" s="14"/>
      <c r="D16" s="14"/>
      <c r="E16" s="14"/>
      <c r="F16" s="130">
        <f>ROUND(D16*E16,2)</f>
        <v>0</v>
      </c>
      <c r="G16" s="131">
        <f>ROUND(F16*24%,2)</f>
        <v>0</v>
      </c>
      <c r="H16" s="131">
        <f>F16+G16</f>
        <v>0</v>
      </c>
    </row>
    <row r="17" spans="1:8" x14ac:dyDescent="0.15">
      <c r="A17" s="16"/>
      <c r="B17" s="151" t="s">
        <v>180</v>
      </c>
      <c r="C17" s="151"/>
      <c r="D17" s="151"/>
      <c r="E17" s="151"/>
      <c r="F17" s="140">
        <f>SUM(F14:F16)</f>
        <v>0</v>
      </c>
      <c r="G17" s="140">
        <f>SUM(G14:G16)</f>
        <v>0</v>
      </c>
      <c r="H17" s="140">
        <f>SUM(H14:H16)</f>
        <v>0</v>
      </c>
    </row>
    <row r="19" spans="1:8" s="78" customFormat="1" ht="11.25" customHeight="1" x14ac:dyDescent="0.15">
      <c r="A19" s="33" t="s">
        <v>116</v>
      </c>
      <c r="B19" s="220" t="s">
        <v>136</v>
      </c>
      <c r="C19" s="221"/>
      <c r="D19" s="221"/>
      <c r="E19" s="221"/>
      <c r="F19" s="221"/>
      <c r="G19" s="221"/>
      <c r="H19" s="222"/>
    </row>
    <row r="20" spans="1:8" s="78" customFormat="1" ht="11.25" customHeight="1" x14ac:dyDescent="0.15">
      <c r="A20" s="259" t="s">
        <v>1</v>
      </c>
      <c r="B20" s="80" t="s">
        <v>109</v>
      </c>
      <c r="C20" s="243" t="s">
        <v>196</v>
      </c>
      <c r="D20" s="243" t="s">
        <v>2</v>
      </c>
      <c r="E20" s="243" t="s">
        <v>3</v>
      </c>
      <c r="F20" s="243" t="s">
        <v>4</v>
      </c>
      <c r="G20" s="243" t="s">
        <v>5</v>
      </c>
      <c r="H20" s="243" t="s">
        <v>6</v>
      </c>
    </row>
    <row r="21" spans="1:8" s="78" customFormat="1" x14ac:dyDescent="0.15">
      <c r="A21" s="259"/>
      <c r="B21" s="80"/>
      <c r="C21" s="243"/>
      <c r="D21" s="243"/>
      <c r="E21" s="243"/>
      <c r="F21" s="243"/>
      <c r="G21" s="243"/>
      <c r="H21" s="243"/>
    </row>
    <row r="22" spans="1:8" s="78" customFormat="1" x14ac:dyDescent="0.15">
      <c r="A22" s="15"/>
      <c r="B22" s="15"/>
      <c r="C22" s="15"/>
      <c r="D22" s="15"/>
      <c r="E22" s="15"/>
      <c r="F22" s="130">
        <f>ROUND(D22*E22,2)</f>
        <v>0</v>
      </c>
      <c r="G22" s="130">
        <f>ROUND(F22*24%,2)</f>
        <v>0</v>
      </c>
      <c r="H22" s="130">
        <f>F22+G22</f>
        <v>0</v>
      </c>
    </row>
    <row r="23" spans="1:8" s="78" customFormat="1" x14ac:dyDescent="0.15">
      <c r="A23" s="15"/>
      <c r="B23" s="15"/>
      <c r="C23" s="15"/>
      <c r="D23" s="15"/>
      <c r="E23" s="15"/>
      <c r="F23" s="130">
        <f>ROUND(D23*E23,2)</f>
        <v>0</v>
      </c>
      <c r="G23" s="130">
        <f>ROUND(F23*24%,2)</f>
        <v>0</v>
      </c>
      <c r="H23" s="130">
        <f>F23+G23</f>
        <v>0</v>
      </c>
    </row>
    <row r="24" spans="1:8" s="78" customFormat="1" x14ac:dyDescent="0.15">
      <c r="A24" s="15"/>
      <c r="B24" s="15"/>
      <c r="C24" s="15"/>
      <c r="D24" s="15"/>
      <c r="E24" s="15"/>
      <c r="F24" s="130">
        <f>ROUND(D24*E24,2)</f>
        <v>0</v>
      </c>
      <c r="G24" s="130">
        <f>ROUND(F24*24%,2)</f>
        <v>0</v>
      </c>
      <c r="H24" s="130">
        <f>F24+G24</f>
        <v>0</v>
      </c>
    </row>
    <row r="25" spans="1:8" s="78" customFormat="1" x14ac:dyDescent="0.15">
      <c r="A25" s="81"/>
      <c r="B25" s="150" t="s">
        <v>181</v>
      </c>
      <c r="C25" s="150"/>
      <c r="D25" s="150"/>
      <c r="E25" s="150"/>
      <c r="F25" s="152">
        <f>SUM(F22:F24)</f>
        <v>0</v>
      </c>
      <c r="G25" s="152">
        <f>SUM(G22:G24)</f>
        <v>0</v>
      </c>
      <c r="H25" s="152">
        <f>SUM(H22:H24)</f>
        <v>0</v>
      </c>
    </row>
    <row r="27" spans="1:8" x14ac:dyDescent="0.15">
      <c r="A27" s="33" t="s">
        <v>117</v>
      </c>
      <c r="B27" s="223" t="s">
        <v>138</v>
      </c>
      <c r="C27" s="224"/>
      <c r="D27" s="224"/>
      <c r="E27" s="224"/>
      <c r="F27" s="224"/>
      <c r="G27" s="224"/>
      <c r="H27" s="225"/>
    </row>
    <row r="28" spans="1:8" x14ac:dyDescent="0.15">
      <c r="A28" s="226" t="s">
        <v>1</v>
      </c>
      <c r="B28" s="13" t="s">
        <v>109</v>
      </c>
      <c r="C28" s="226" t="s">
        <v>196</v>
      </c>
      <c r="D28" s="226" t="s">
        <v>2</v>
      </c>
      <c r="E28" s="226" t="s">
        <v>3</v>
      </c>
      <c r="F28" s="226" t="s">
        <v>4</v>
      </c>
      <c r="G28" s="226" t="s">
        <v>5</v>
      </c>
      <c r="H28" s="226" t="s">
        <v>6</v>
      </c>
    </row>
    <row r="29" spans="1:8" x14ac:dyDescent="0.15">
      <c r="A29" s="226"/>
      <c r="B29" s="13"/>
      <c r="C29" s="226"/>
      <c r="D29" s="226"/>
      <c r="E29" s="226"/>
      <c r="F29" s="226"/>
      <c r="G29" s="226"/>
      <c r="H29" s="226"/>
    </row>
    <row r="30" spans="1:8" x14ac:dyDescent="0.15">
      <c r="A30" s="14"/>
      <c r="B30" s="14"/>
      <c r="C30" s="14"/>
      <c r="D30" s="14"/>
      <c r="E30" s="15"/>
      <c r="F30" s="130">
        <f>ROUND(D30*E30,2)</f>
        <v>0</v>
      </c>
      <c r="G30" s="131">
        <f>ROUND(F30*24%,2)</f>
        <v>0</v>
      </c>
      <c r="H30" s="131">
        <f>F30+G30</f>
        <v>0</v>
      </c>
    </row>
    <row r="31" spans="1:8" x14ac:dyDescent="0.15">
      <c r="A31" s="14"/>
      <c r="B31" s="14"/>
      <c r="C31" s="14"/>
      <c r="D31" s="14"/>
      <c r="E31" s="14"/>
      <c r="F31" s="130">
        <f>ROUND(D31*E31,2)</f>
        <v>0</v>
      </c>
      <c r="G31" s="131">
        <f>ROUND(F31*24%,2)</f>
        <v>0</v>
      </c>
      <c r="H31" s="131">
        <f>F31+G31</f>
        <v>0</v>
      </c>
    </row>
    <row r="32" spans="1:8" x14ac:dyDescent="0.15">
      <c r="A32" s="14"/>
      <c r="B32" s="14"/>
      <c r="C32" s="14"/>
      <c r="D32" s="14"/>
      <c r="E32" s="14"/>
      <c r="F32" s="130">
        <f>ROUND(D32*E32,2)</f>
        <v>0</v>
      </c>
      <c r="G32" s="131">
        <f>ROUND(F32*24%,2)</f>
        <v>0</v>
      </c>
      <c r="H32" s="131">
        <f>F32+G32</f>
        <v>0</v>
      </c>
    </row>
    <row r="33" spans="1:8" x14ac:dyDescent="0.15">
      <c r="A33" s="16"/>
      <c r="B33" s="151" t="s">
        <v>182</v>
      </c>
      <c r="C33" s="151"/>
      <c r="D33" s="151"/>
      <c r="E33" s="151"/>
      <c r="F33" s="140">
        <f>SUM(F30:F32)</f>
        <v>0</v>
      </c>
      <c r="G33" s="140">
        <f>SUM(G30:G32)</f>
        <v>0</v>
      </c>
      <c r="H33" s="140">
        <f>SUM(H30:H32)</f>
        <v>0</v>
      </c>
    </row>
    <row r="36" spans="1:8" ht="22.5" x14ac:dyDescent="0.15">
      <c r="A36" s="17"/>
      <c r="B36" s="257" t="s">
        <v>542</v>
      </c>
      <c r="C36" s="258"/>
      <c r="D36" s="258"/>
      <c r="E36" s="258"/>
      <c r="F36" s="31" t="s">
        <v>7</v>
      </c>
      <c r="G36" s="31" t="s">
        <v>5</v>
      </c>
      <c r="H36" s="31" t="s">
        <v>6</v>
      </c>
    </row>
    <row r="37" spans="1:8" ht="30.75" customHeight="1" x14ac:dyDescent="0.15">
      <c r="A37" s="79" t="s">
        <v>113</v>
      </c>
      <c r="B37" s="255" t="str">
        <f>B3</f>
        <v>ΔΑΠΑΝΕΣ ΔΙΟΡΓΑΝΩΣΗΣ ΚΑΙ ΕΚΤΕΛΕΣΗΣ ΕΝΕΡΓΕΙΩΝ ΜΕΤΑΦΟΡΑΣ ΓΝΩΣΕΩΝ, ΕΝΗΜΕΡΩΣΗΣ ΚΑΙ ΕΠΙΔΕΙΞΗΣ</v>
      </c>
      <c r="C37" s="256"/>
      <c r="D37" s="256"/>
      <c r="E37" s="256"/>
      <c r="F37" s="153">
        <f>F9</f>
        <v>0</v>
      </c>
      <c r="G37" s="153">
        <f>G9</f>
        <v>0</v>
      </c>
      <c r="H37" s="153">
        <f>H9</f>
        <v>0</v>
      </c>
    </row>
    <row r="38" spans="1:8" ht="31.5" customHeight="1" x14ac:dyDescent="0.15">
      <c r="A38" s="79" t="s">
        <v>114</v>
      </c>
      <c r="B38" s="255" t="str">
        <f>B11</f>
        <v>ΔΑΠΑΝΕΣ ΓΙΑ ΤΑ ΟΔΟΙΠΟΡΙΚΑ, ΔΙΑΜΟΝΗΣ, ΗΜΕΡΗΣΙΕΣ ΔΑΠΑΝΕΣ ΤΩΝ ΣΥΜΜΕΤΕΧΟΝΤΩΝ</v>
      </c>
      <c r="C38" s="256"/>
      <c r="D38" s="256"/>
      <c r="E38" s="256"/>
      <c r="F38" s="153">
        <f>F9</f>
        <v>0</v>
      </c>
      <c r="G38" s="153">
        <f>G17</f>
        <v>0</v>
      </c>
      <c r="H38" s="153">
        <f>H17</f>
        <v>0</v>
      </c>
    </row>
    <row r="39" spans="1:8" ht="21" customHeight="1" x14ac:dyDescent="0.15">
      <c r="A39" s="79" t="s">
        <v>116</v>
      </c>
      <c r="B39" s="255" t="str">
        <f>B19</f>
        <v>ΔΑΠΑΝΕΣ ΑΝΤΙΚΑΤΑΣΤΑΣΗ ΓΕΩΡΓΩΝ ΣΤΗ ΓΕΩΡΓΙΑ</v>
      </c>
      <c r="C39" s="256"/>
      <c r="D39" s="256"/>
      <c r="E39" s="256"/>
      <c r="F39" s="153">
        <f>F25</f>
        <v>0</v>
      </c>
      <c r="G39" s="153">
        <f>G25</f>
        <v>0</v>
      </c>
      <c r="H39" s="153">
        <f>H25</f>
        <v>0</v>
      </c>
    </row>
    <row r="40" spans="1:8" ht="20.25" customHeight="1" x14ac:dyDescent="0.15">
      <c r="A40" s="79" t="s">
        <v>117</v>
      </c>
      <c r="B40" s="255" t="str">
        <f>B27</f>
        <v>ΛΟΙΠΕΣ ΔΑΠΑΝΕΣ</v>
      </c>
      <c r="C40" s="256"/>
      <c r="D40" s="256"/>
      <c r="E40" s="256"/>
      <c r="F40" s="153">
        <f>F33</f>
        <v>0</v>
      </c>
      <c r="G40" s="153">
        <f>G33</f>
        <v>0</v>
      </c>
      <c r="H40" s="153">
        <f>H33</f>
        <v>0</v>
      </c>
    </row>
    <row r="41" spans="1:8" ht="15" x14ac:dyDescent="0.15">
      <c r="A41" s="17"/>
      <c r="B41" s="255" t="s">
        <v>157</v>
      </c>
      <c r="C41" s="256"/>
      <c r="D41" s="256"/>
      <c r="E41" s="256"/>
      <c r="F41" s="32">
        <f>SUM(F37:F40)</f>
        <v>0</v>
      </c>
      <c r="G41" s="32">
        <f>SUM(G37:G40)</f>
        <v>0</v>
      </c>
      <c r="H41" s="32">
        <f>SUM(H37:H40)</f>
        <v>0</v>
      </c>
    </row>
    <row r="44" spans="1:8" ht="12" x14ac:dyDescent="0.2">
      <c r="F44" s="240" t="s">
        <v>164</v>
      </c>
      <c r="G44" s="240"/>
      <c r="H44" s="241"/>
    </row>
    <row r="45" spans="1:8" x14ac:dyDescent="0.15">
      <c r="F45" s="47"/>
      <c r="G45" s="47"/>
      <c r="H45" s="47"/>
    </row>
    <row r="46" spans="1:8" x14ac:dyDescent="0.15">
      <c r="F46" s="47"/>
      <c r="G46" s="47"/>
      <c r="H46" s="47"/>
    </row>
    <row r="47" spans="1:8" x14ac:dyDescent="0.15">
      <c r="F47" s="47"/>
      <c r="G47" s="47"/>
      <c r="H47" s="47"/>
    </row>
    <row r="48" spans="1:8" ht="12" x14ac:dyDescent="0.2">
      <c r="F48" s="242" t="s">
        <v>165</v>
      </c>
      <c r="G48" s="242"/>
      <c r="H48" s="241"/>
    </row>
    <row r="50" spans="1:8" x14ac:dyDescent="0.15">
      <c r="A50" s="247" t="s">
        <v>508</v>
      </c>
      <c r="B50" s="248"/>
      <c r="C50" s="248"/>
      <c r="D50" s="248"/>
      <c r="E50" s="248"/>
      <c r="F50" s="248"/>
      <c r="G50" s="248"/>
      <c r="H50" s="249"/>
    </row>
    <row r="51" spans="1:8" x14ac:dyDescent="0.15">
      <c r="A51" s="250"/>
      <c r="B51" s="251"/>
      <c r="C51" s="251"/>
      <c r="D51" s="251"/>
      <c r="E51" s="251"/>
      <c r="F51" s="251"/>
      <c r="G51" s="251"/>
      <c r="H51" s="252"/>
    </row>
    <row r="52" spans="1:8" ht="27.75" customHeight="1" x14ac:dyDescent="0.15">
      <c r="A52" s="17">
        <v>1</v>
      </c>
      <c r="B52" s="253" t="s">
        <v>549</v>
      </c>
      <c r="C52" s="254"/>
      <c r="D52" s="254"/>
      <c r="E52" s="254"/>
      <c r="F52" s="254"/>
      <c r="G52" s="254"/>
      <c r="H52" s="254"/>
    </row>
  </sheetData>
  <mergeCells count="42">
    <mergeCell ref="B41:E41"/>
    <mergeCell ref="A28:A29"/>
    <mergeCell ref="B19:H19"/>
    <mergeCell ref="A20:A21"/>
    <mergeCell ref="C20:C21"/>
    <mergeCell ref="D20:D21"/>
    <mergeCell ref="E20:E21"/>
    <mergeCell ref="F20:F21"/>
    <mergeCell ref="G20:G21"/>
    <mergeCell ref="H20:H21"/>
    <mergeCell ref="C28:C29"/>
    <mergeCell ref="D28:D29"/>
    <mergeCell ref="E28:E29"/>
    <mergeCell ref="F28:F29"/>
    <mergeCell ref="G28:G29"/>
    <mergeCell ref="B3:H3"/>
    <mergeCell ref="G4:G5"/>
    <mergeCell ref="H4:H5"/>
    <mergeCell ref="B11:H11"/>
    <mergeCell ref="G12:G13"/>
    <mergeCell ref="H12:H13"/>
    <mergeCell ref="A4:A5"/>
    <mergeCell ref="C4:C5"/>
    <mergeCell ref="D4:D5"/>
    <mergeCell ref="E4:E5"/>
    <mergeCell ref="F4:F5"/>
    <mergeCell ref="A50:H51"/>
    <mergeCell ref="B52:H52"/>
    <mergeCell ref="A12:A13"/>
    <mergeCell ref="C12:C13"/>
    <mergeCell ref="D12:D13"/>
    <mergeCell ref="E12:E13"/>
    <mergeCell ref="F12:F13"/>
    <mergeCell ref="F44:H44"/>
    <mergeCell ref="F48:H48"/>
    <mergeCell ref="H28:H29"/>
    <mergeCell ref="B27:H27"/>
    <mergeCell ref="B37:E37"/>
    <mergeCell ref="B39:E39"/>
    <mergeCell ref="B40:E40"/>
    <mergeCell ref="B38:E38"/>
    <mergeCell ref="B36:E36"/>
  </mergeCells>
  <pageMargins left="0.43307086614173229" right="0.31496062992125984" top="1.1023622047244095" bottom="1.0629921259842521" header="0.51181102362204722" footer="0.35433070866141736"/>
  <pageSetup paperSize="9" scale="88" fitToHeight="0" orientation="portrait" r:id="rId1"/>
  <headerFooter alignWithMargins="0">
    <oddHeader>&amp;L&amp;"Verdana,Κανονικά"&amp;8&amp;G&amp;R&amp;"Verdana,Κανονικά"&amp;8 3η Πρόσκληση 2023</oddHeader>
    <oddFooter>&amp;C&amp;"Verdana,Κανονικά"&amp;8&amp;Z&amp;F &amp;A&amp;R&amp;"Verdana,Κανονικά"&amp;8Σελ. &amp;P από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56"/>
  <sheetViews>
    <sheetView view="pageBreakPreview" zoomScale="110" zoomScaleNormal="100" zoomScaleSheetLayoutView="110" workbookViewId="0">
      <selection activeCell="H49" sqref="H49"/>
    </sheetView>
  </sheetViews>
  <sheetFormatPr defaultRowHeight="11.25" x14ac:dyDescent="0.15"/>
  <cols>
    <col min="1" max="1" width="7.140625" style="12" customWidth="1"/>
    <col min="2" max="2" width="31.140625" style="12" customWidth="1"/>
    <col min="3" max="3" width="11.5703125" style="12" customWidth="1"/>
    <col min="4" max="4" width="11.42578125" style="12" customWidth="1"/>
    <col min="5" max="5" width="10.7109375" style="12" customWidth="1"/>
    <col min="6" max="6" width="10.85546875" style="12" customWidth="1"/>
    <col min="7" max="7" width="10.5703125" style="12" customWidth="1"/>
    <col min="8" max="8" width="11.85546875" style="12" customWidth="1"/>
    <col min="9" max="16384" width="9.140625" style="12"/>
  </cols>
  <sheetData>
    <row r="1" spans="1:8" ht="32.25" customHeight="1" x14ac:dyDescent="0.15">
      <c r="A1" s="266" t="s">
        <v>550</v>
      </c>
      <c r="B1" s="267"/>
      <c r="C1" s="267"/>
      <c r="D1" s="267"/>
      <c r="E1" s="267"/>
      <c r="F1" s="267"/>
      <c r="G1" s="267"/>
      <c r="H1" s="268"/>
    </row>
    <row r="3" spans="1:8" x14ac:dyDescent="0.15">
      <c r="A3" s="33" t="s">
        <v>113</v>
      </c>
      <c r="B3" s="223" t="s">
        <v>137</v>
      </c>
      <c r="C3" s="224"/>
      <c r="D3" s="224"/>
      <c r="E3" s="224"/>
      <c r="F3" s="224"/>
      <c r="G3" s="224"/>
      <c r="H3" s="225"/>
    </row>
    <row r="4" spans="1:8" x14ac:dyDescent="0.15">
      <c r="A4" s="243" t="s">
        <v>1</v>
      </c>
      <c r="B4" s="264" t="s">
        <v>109</v>
      </c>
      <c r="C4" s="243" t="s">
        <v>196</v>
      </c>
      <c r="D4" s="243" t="s">
        <v>2</v>
      </c>
      <c r="E4" s="243" t="s">
        <v>3</v>
      </c>
      <c r="F4" s="243" t="s">
        <v>4</v>
      </c>
      <c r="G4" s="243" t="s">
        <v>5</v>
      </c>
      <c r="H4" s="243" t="s">
        <v>6</v>
      </c>
    </row>
    <row r="5" spans="1:8" x14ac:dyDescent="0.15">
      <c r="A5" s="243"/>
      <c r="B5" s="265"/>
      <c r="C5" s="243"/>
      <c r="D5" s="243"/>
      <c r="E5" s="243"/>
      <c r="F5" s="243"/>
      <c r="G5" s="243"/>
      <c r="H5" s="243"/>
    </row>
    <row r="6" spans="1:8" x14ac:dyDescent="0.15">
      <c r="A6" s="14"/>
      <c r="B6" s="14"/>
      <c r="C6" s="14"/>
      <c r="D6" s="14"/>
      <c r="E6" s="15"/>
      <c r="F6" s="130">
        <f>ROUND(D6*E6,2)</f>
        <v>0</v>
      </c>
      <c r="G6" s="131">
        <f>ROUND(F6*24%,2)</f>
        <v>0</v>
      </c>
      <c r="H6" s="131">
        <f>F6+G6</f>
        <v>0</v>
      </c>
    </row>
    <row r="7" spans="1:8" x14ac:dyDescent="0.15">
      <c r="A7" s="14"/>
      <c r="B7" s="14"/>
      <c r="C7" s="14"/>
      <c r="D7" s="14"/>
      <c r="E7" s="14"/>
      <c r="F7" s="130">
        <f>ROUND(D7*E7,2)</f>
        <v>0</v>
      </c>
      <c r="G7" s="131">
        <f>ROUND(F7*24%,2)</f>
        <v>0</v>
      </c>
      <c r="H7" s="131">
        <f>F7+G7</f>
        <v>0</v>
      </c>
    </row>
    <row r="8" spans="1:8" x14ac:dyDescent="0.15">
      <c r="A8" s="14"/>
      <c r="B8" s="14"/>
      <c r="C8" s="14"/>
      <c r="D8" s="14"/>
      <c r="E8" s="14"/>
      <c r="F8" s="130">
        <f>ROUND(D8*E8,2)</f>
        <v>0</v>
      </c>
      <c r="G8" s="131">
        <f>ROUND(F8*24%,2)</f>
        <v>0</v>
      </c>
      <c r="H8" s="131">
        <f>F8+G8</f>
        <v>0</v>
      </c>
    </row>
    <row r="9" spans="1:8" x14ac:dyDescent="0.15">
      <c r="A9" s="139"/>
      <c r="B9" s="139" t="s">
        <v>179</v>
      </c>
      <c r="C9" s="139"/>
      <c r="D9" s="139"/>
      <c r="E9" s="139"/>
      <c r="F9" s="140">
        <f>SUM(F6:F8)</f>
        <v>0</v>
      </c>
      <c r="G9" s="140">
        <f>SUM(G6:G8)</f>
        <v>0</v>
      </c>
      <c r="H9" s="140">
        <f>SUM(H6:H8)</f>
        <v>0</v>
      </c>
    </row>
    <row r="10" spans="1:8" x14ac:dyDescent="0.15">
      <c r="A10" s="187"/>
      <c r="B10" s="187"/>
      <c r="C10" s="187"/>
      <c r="D10" s="187"/>
      <c r="E10" s="187"/>
      <c r="F10" s="188"/>
      <c r="G10" s="188"/>
      <c r="H10" s="188"/>
    </row>
    <row r="11" spans="1:8" x14ac:dyDescent="0.15">
      <c r="A11" s="33" t="s">
        <v>114</v>
      </c>
      <c r="B11" s="223" t="s">
        <v>576</v>
      </c>
      <c r="C11" s="224"/>
      <c r="D11" s="224"/>
      <c r="E11" s="224"/>
      <c r="F11" s="224"/>
      <c r="G11" s="224"/>
      <c r="H11" s="225"/>
    </row>
    <row r="12" spans="1:8" x14ac:dyDescent="0.15">
      <c r="A12" s="243" t="s">
        <v>1</v>
      </c>
      <c r="B12" s="264" t="s">
        <v>109</v>
      </c>
      <c r="C12" s="243" t="s">
        <v>196</v>
      </c>
      <c r="D12" s="243" t="s">
        <v>2</v>
      </c>
      <c r="E12" s="243" t="s">
        <v>3</v>
      </c>
      <c r="F12" s="243" t="s">
        <v>4</v>
      </c>
      <c r="G12" s="243" t="s">
        <v>5</v>
      </c>
      <c r="H12" s="243" t="s">
        <v>6</v>
      </c>
    </row>
    <row r="13" spans="1:8" x14ac:dyDescent="0.15">
      <c r="A13" s="243"/>
      <c r="B13" s="265"/>
      <c r="C13" s="243"/>
      <c r="D13" s="243"/>
      <c r="E13" s="243"/>
      <c r="F13" s="243"/>
      <c r="G13" s="243"/>
      <c r="H13" s="243"/>
    </row>
    <row r="14" spans="1:8" x14ac:dyDescent="0.15">
      <c r="A14" s="14"/>
      <c r="B14" s="14"/>
      <c r="C14" s="14"/>
      <c r="D14" s="14"/>
      <c r="E14" s="15"/>
      <c r="F14" s="130">
        <f>ROUND(D14*E14,2)</f>
        <v>0</v>
      </c>
      <c r="G14" s="131">
        <f>ROUND(F14*24%,2)</f>
        <v>0</v>
      </c>
      <c r="H14" s="131">
        <f>F14+G14</f>
        <v>0</v>
      </c>
    </row>
    <row r="15" spans="1:8" x14ac:dyDescent="0.15">
      <c r="A15" s="14"/>
      <c r="B15" s="14"/>
      <c r="C15" s="14"/>
      <c r="D15" s="14"/>
      <c r="E15" s="14"/>
      <c r="F15" s="130">
        <f>ROUND(D15*E15,2)</f>
        <v>0</v>
      </c>
      <c r="G15" s="131">
        <f>ROUND(F15*24%,2)</f>
        <v>0</v>
      </c>
      <c r="H15" s="131">
        <f>F15+G15</f>
        <v>0</v>
      </c>
    </row>
    <row r="16" spans="1:8" x14ac:dyDescent="0.15">
      <c r="A16" s="14"/>
      <c r="B16" s="14"/>
      <c r="C16" s="14"/>
      <c r="D16" s="14"/>
      <c r="E16" s="14"/>
      <c r="F16" s="130">
        <f>ROUND(D16*E16,2)</f>
        <v>0</v>
      </c>
      <c r="G16" s="131">
        <f>ROUND(F16*24%,2)</f>
        <v>0</v>
      </c>
      <c r="H16" s="131">
        <f>F16+G16</f>
        <v>0</v>
      </c>
    </row>
    <row r="17" spans="1:15" x14ac:dyDescent="0.15">
      <c r="A17" s="139"/>
      <c r="B17" s="139" t="s">
        <v>180</v>
      </c>
      <c r="C17" s="139"/>
      <c r="D17" s="139"/>
      <c r="E17" s="139"/>
      <c r="F17" s="140">
        <f>SUM(F14:F16)</f>
        <v>0</v>
      </c>
      <c r="G17" s="140">
        <f>SUM(G14:G16)</f>
        <v>0</v>
      </c>
      <c r="H17" s="140">
        <f>SUM(H14:H16)</f>
        <v>0</v>
      </c>
    </row>
    <row r="19" spans="1:15" x14ac:dyDescent="0.15">
      <c r="A19" s="33" t="s">
        <v>116</v>
      </c>
      <c r="B19" s="223" t="s">
        <v>195</v>
      </c>
      <c r="C19" s="224"/>
      <c r="D19" s="224"/>
      <c r="E19" s="224"/>
      <c r="F19" s="224"/>
      <c r="G19" s="224"/>
      <c r="H19" s="225"/>
      <c r="J19" s="35"/>
      <c r="K19" s="35"/>
      <c r="L19" s="35"/>
      <c r="M19" s="35"/>
      <c r="N19" s="35"/>
      <c r="O19" s="35"/>
    </row>
    <row r="20" spans="1:15" x14ac:dyDescent="0.15">
      <c r="A20" s="243" t="s">
        <v>1</v>
      </c>
      <c r="B20" s="264" t="s">
        <v>109</v>
      </c>
      <c r="C20" s="243" t="s">
        <v>196</v>
      </c>
      <c r="D20" s="243" t="s">
        <v>2</v>
      </c>
      <c r="E20" s="243" t="s">
        <v>3</v>
      </c>
      <c r="F20" s="243" t="s">
        <v>4</v>
      </c>
      <c r="G20" s="243" t="s">
        <v>5</v>
      </c>
      <c r="H20" s="243" t="s">
        <v>6</v>
      </c>
      <c r="J20" s="35"/>
      <c r="K20" s="35"/>
      <c r="L20" s="35"/>
      <c r="M20" s="35"/>
      <c r="N20" s="35"/>
      <c r="O20" s="35"/>
    </row>
    <row r="21" spans="1:15" x14ac:dyDescent="0.15">
      <c r="A21" s="243"/>
      <c r="B21" s="265"/>
      <c r="C21" s="243"/>
      <c r="D21" s="243"/>
      <c r="E21" s="243"/>
      <c r="F21" s="243"/>
      <c r="G21" s="243"/>
      <c r="H21" s="243"/>
      <c r="J21" s="35"/>
      <c r="K21" s="35"/>
      <c r="L21" s="35"/>
      <c r="M21" s="35"/>
      <c r="N21" s="35"/>
      <c r="O21" s="35"/>
    </row>
    <row r="22" spans="1:15" x14ac:dyDescent="0.15">
      <c r="A22" s="14"/>
      <c r="B22" s="14"/>
      <c r="C22" s="14"/>
      <c r="D22" s="14"/>
      <c r="E22" s="15"/>
      <c r="F22" s="130">
        <f>ROUND(D22*E22,2)</f>
        <v>0</v>
      </c>
      <c r="G22" s="131">
        <f>ROUND(F22*24%,2)</f>
        <v>0</v>
      </c>
      <c r="H22" s="131">
        <f>F22+G22</f>
        <v>0</v>
      </c>
      <c r="J22" s="35"/>
      <c r="K22" s="35"/>
      <c r="L22" s="35"/>
      <c r="M22" s="35"/>
      <c r="N22" s="35"/>
      <c r="O22" s="35"/>
    </row>
    <row r="23" spans="1:15" x14ac:dyDescent="0.15">
      <c r="A23" s="14"/>
      <c r="B23" s="14"/>
      <c r="C23" s="14"/>
      <c r="D23" s="14"/>
      <c r="E23" s="14"/>
      <c r="F23" s="130">
        <f>ROUND(D23*E23,2)</f>
        <v>0</v>
      </c>
      <c r="G23" s="131">
        <f>ROUND(F23*24%,2)</f>
        <v>0</v>
      </c>
      <c r="H23" s="131">
        <f>F23+G23</f>
        <v>0</v>
      </c>
      <c r="J23" s="35"/>
      <c r="K23" s="35"/>
      <c r="L23" s="35"/>
      <c r="M23" s="35"/>
      <c r="N23" s="35"/>
      <c r="O23" s="35"/>
    </row>
    <row r="24" spans="1:15" x14ac:dyDescent="0.15">
      <c r="A24" s="14"/>
      <c r="B24" s="14"/>
      <c r="C24" s="14"/>
      <c r="D24" s="14"/>
      <c r="E24" s="14"/>
      <c r="F24" s="130">
        <f>ROUND(D24*E24,2)</f>
        <v>0</v>
      </c>
      <c r="G24" s="131">
        <f>ROUND(F24*24%,2)</f>
        <v>0</v>
      </c>
      <c r="H24" s="131">
        <f>F24+G24</f>
        <v>0</v>
      </c>
      <c r="J24" s="35"/>
      <c r="K24" s="35"/>
      <c r="L24" s="35"/>
      <c r="M24" s="35"/>
      <c r="N24" s="35"/>
      <c r="O24" s="35"/>
    </row>
    <row r="25" spans="1:15" x14ac:dyDescent="0.15">
      <c r="A25" s="139"/>
      <c r="B25" s="139" t="s">
        <v>180</v>
      </c>
      <c r="C25" s="139"/>
      <c r="D25" s="139"/>
      <c r="E25" s="139"/>
      <c r="F25" s="140">
        <f>SUM(F22:F24)</f>
        <v>0</v>
      </c>
      <c r="G25" s="140">
        <f>SUM(G22:G24)</f>
        <v>0</v>
      </c>
      <c r="H25" s="140">
        <f>SUM(H22:H24)</f>
        <v>0</v>
      </c>
      <c r="J25" s="35"/>
      <c r="K25" s="35"/>
      <c r="L25" s="35"/>
      <c r="M25" s="35"/>
      <c r="N25" s="35"/>
      <c r="O25" s="35"/>
    </row>
    <row r="26" spans="1:15" x14ac:dyDescent="0.15">
      <c r="A26" s="187"/>
      <c r="B26" s="187"/>
      <c r="C26" s="187"/>
      <c r="D26" s="187"/>
      <c r="E26" s="187"/>
      <c r="F26" s="188"/>
      <c r="G26" s="188"/>
      <c r="H26" s="188"/>
      <c r="J26" s="35"/>
      <c r="K26" s="35"/>
      <c r="L26" s="35"/>
      <c r="M26" s="35"/>
      <c r="N26" s="35"/>
      <c r="O26" s="35"/>
    </row>
    <row r="27" spans="1:15" x14ac:dyDescent="0.15">
      <c r="A27" s="33" t="s">
        <v>117</v>
      </c>
      <c r="B27" s="223" t="s">
        <v>577</v>
      </c>
      <c r="C27" s="224"/>
      <c r="D27" s="224"/>
      <c r="E27" s="224"/>
      <c r="F27" s="224"/>
      <c r="G27" s="224"/>
      <c r="H27" s="225"/>
      <c r="J27" s="35"/>
      <c r="K27" s="35"/>
      <c r="L27" s="35"/>
      <c r="M27" s="35"/>
      <c r="N27" s="35"/>
      <c r="O27" s="35"/>
    </row>
    <row r="28" spans="1:15" x14ac:dyDescent="0.15">
      <c r="A28" s="243" t="s">
        <v>1</v>
      </c>
      <c r="B28" s="264" t="s">
        <v>109</v>
      </c>
      <c r="C28" s="243" t="s">
        <v>196</v>
      </c>
      <c r="D28" s="243" t="s">
        <v>2</v>
      </c>
      <c r="E28" s="243" t="s">
        <v>3</v>
      </c>
      <c r="F28" s="243" t="s">
        <v>4</v>
      </c>
      <c r="G28" s="243" t="s">
        <v>5</v>
      </c>
      <c r="H28" s="243" t="s">
        <v>6</v>
      </c>
      <c r="J28" s="35"/>
      <c r="K28" s="35"/>
      <c r="L28" s="35"/>
      <c r="M28" s="35"/>
      <c r="N28" s="35"/>
      <c r="O28" s="35"/>
    </row>
    <row r="29" spans="1:15" x14ac:dyDescent="0.15">
      <c r="A29" s="243"/>
      <c r="B29" s="265"/>
      <c r="C29" s="243"/>
      <c r="D29" s="243"/>
      <c r="E29" s="243"/>
      <c r="F29" s="243"/>
      <c r="G29" s="243"/>
      <c r="H29" s="243"/>
      <c r="J29" s="35"/>
      <c r="K29" s="35"/>
      <c r="L29" s="35"/>
      <c r="M29" s="35"/>
      <c r="N29" s="35"/>
      <c r="O29" s="35"/>
    </row>
    <row r="30" spans="1:15" x14ac:dyDescent="0.15">
      <c r="A30" s="14"/>
      <c r="B30" s="14"/>
      <c r="C30" s="14"/>
      <c r="D30" s="14"/>
      <c r="E30" s="15"/>
      <c r="F30" s="130">
        <f>ROUND(D30*E30,2)</f>
        <v>0</v>
      </c>
      <c r="G30" s="131">
        <f>ROUND(F30*24%,2)</f>
        <v>0</v>
      </c>
      <c r="H30" s="131">
        <f>F30+G30</f>
        <v>0</v>
      </c>
      <c r="J30" s="35"/>
      <c r="K30" s="35"/>
      <c r="L30" s="35"/>
      <c r="M30" s="35"/>
      <c r="N30" s="35"/>
      <c r="O30" s="35"/>
    </row>
    <row r="31" spans="1:15" x14ac:dyDescent="0.15">
      <c r="A31" s="14"/>
      <c r="B31" s="14"/>
      <c r="C31" s="14"/>
      <c r="D31" s="14"/>
      <c r="E31" s="14"/>
      <c r="F31" s="130">
        <f>ROUND(D31*E31,2)</f>
        <v>0</v>
      </c>
      <c r="G31" s="131">
        <f>ROUND(F31*24%,2)</f>
        <v>0</v>
      </c>
      <c r="H31" s="131">
        <f>F31+G31</f>
        <v>0</v>
      </c>
      <c r="J31" s="35"/>
      <c r="K31" s="35"/>
      <c r="L31" s="35"/>
      <c r="M31" s="35"/>
      <c r="N31" s="35"/>
      <c r="O31" s="35"/>
    </row>
    <row r="32" spans="1:15" x14ac:dyDescent="0.15">
      <c r="A32" s="14"/>
      <c r="B32" s="14"/>
      <c r="C32" s="14"/>
      <c r="D32" s="14"/>
      <c r="E32" s="14"/>
      <c r="F32" s="130">
        <f>ROUND(D32*E32,2)</f>
        <v>0</v>
      </c>
      <c r="G32" s="131">
        <f>ROUND(F32*24%,2)</f>
        <v>0</v>
      </c>
      <c r="H32" s="131">
        <f>F32+G32</f>
        <v>0</v>
      </c>
      <c r="J32" s="35"/>
      <c r="K32" s="35"/>
      <c r="L32" s="35"/>
      <c r="M32" s="35"/>
      <c r="N32" s="35"/>
      <c r="O32" s="35"/>
    </row>
    <row r="33" spans="1:15" x14ac:dyDescent="0.15">
      <c r="A33" s="139"/>
      <c r="B33" s="139" t="s">
        <v>181</v>
      </c>
      <c r="C33" s="139"/>
      <c r="D33" s="139"/>
      <c r="E33" s="139"/>
      <c r="F33" s="140">
        <f>SUM(F30:F32)</f>
        <v>0</v>
      </c>
      <c r="G33" s="140">
        <f>SUM(G30:G32)</f>
        <v>0</v>
      </c>
      <c r="H33" s="140">
        <f>SUM(H30:H32)</f>
        <v>0</v>
      </c>
      <c r="J33" s="35"/>
      <c r="K33" s="35"/>
      <c r="L33" s="35"/>
      <c r="M33" s="35"/>
      <c r="N33" s="35"/>
      <c r="O33" s="35"/>
    </row>
    <row r="34" spans="1:15" x14ac:dyDescent="0.15">
      <c r="A34" s="191"/>
      <c r="B34" s="192"/>
      <c r="C34" s="193"/>
      <c r="D34" s="193"/>
      <c r="E34" s="193"/>
      <c r="F34" s="194"/>
      <c r="G34" s="194"/>
      <c r="H34" s="195"/>
      <c r="J34" s="35"/>
      <c r="K34" s="35"/>
      <c r="L34" s="35"/>
      <c r="M34" s="35"/>
      <c r="N34" s="35"/>
      <c r="O34" s="35"/>
    </row>
    <row r="35" spans="1:15" x14ac:dyDescent="0.15">
      <c r="A35" s="33" t="s">
        <v>118</v>
      </c>
      <c r="B35" s="223" t="s">
        <v>138</v>
      </c>
      <c r="C35" s="224"/>
      <c r="D35" s="224"/>
      <c r="E35" s="224"/>
      <c r="F35" s="224"/>
      <c r="G35" s="224"/>
      <c r="H35" s="225"/>
    </row>
    <row r="36" spans="1:15" x14ac:dyDescent="0.15">
      <c r="A36" s="243" t="s">
        <v>1</v>
      </c>
      <c r="B36" s="264" t="s">
        <v>109</v>
      </c>
      <c r="C36" s="243" t="s">
        <v>196</v>
      </c>
      <c r="D36" s="243" t="s">
        <v>2</v>
      </c>
      <c r="E36" s="243" t="s">
        <v>3</v>
      </c>
      <c r="F36" s="243" t="s">
        <v>4</v>
      </c>
      <c r="G36" s="243" t="s">
        <v>5</v>
      </c>
      <c r="H36" s="243" t="s">
        <v>6</v>
      </c>
    </row>
    <row r="37" spans="1:15" x14ac:dyDescent="0.15">
      <c r="A37" s="243"/>
      <c r="B37" s="265"/>
      <c r="C37" s="243"/>
      <c r="D37" s="243"/>
      <c r="E37" s="243"/>
      <c r="F37" s="243"/>
      <c r="G37" s="243"/>
      <c r="H37" s="243"/>
    </row>
    <row r="38" spans="1:15" x14ac:dyDescent="0.15">
      <c r="A38" s="14"/>
      <c r="B38" s="14"/>
      <c r="C38" s="14"/>
      <c r="D38" s="14"/>
      <c r="E38" s="15"/>
      <c r="F38" s="130">
        <f>ROUND(D38*E38,2)</f>
        <v>0</v>
      </c>
      <c r="G38" s="131">
        <f>ROUND(F38*24%,2)</f>
        <v>0</v>
      </c>
      <c r="H38" s="131">
        <f>F38+G38</f>
        <v>0</v>
      </c>
    </row>
    <row r="39" spans="1:15" x14ac:dyDescent="0.15">
      <c r="A39" s="14"/>
      <c r="B39" s="14"/>
      <c r="C39" s="14"/>
      <c r="D39" s="14"/>
      <c r="E39" s="14"/>
      <c r="F39" s="130">
        <f>ROUND(D39*E39,2)</f>
        <v>0</v>
      </c>
      <c r="G39" s="131">
        <f>ROUND(F39*24%,2)</f>
        <v>0</v>
      </c>
      <c r="H39" s="131">
        <f>F39+G39</f>
        <v>0</v>
      </c>
    </row>
    <row r="40" spans="1:15" x14ac:dyDescent="0.15">
      <c r="A40" s="14"/>
      <c r="B40" s="14"/>
      <c r="C40" s="14"/>
      <c r="D40" s="14"/>
      <c r="E40" s="14"/>
      <c r="F40" s="130">
        <f>ROUND(D40*E40,2)</f>
        <v>0</v>
      </c>
      <c r="G40" s="131">
        <f>ROUND(F40*24%,2)</f>
        <v>0</v>
      </c>
      <c r="H40" s="131">
        <f>F40+G40</f>
        <v>0</v>
      </c>
    </row>
    <row r="41" spans="1:15" x14ac:dyDescent="0.15">
      <c r="A41" s="139"/>
      <c r="B41" s="139" t="s">
        <v>181</v>
      </c>
      <c r="C41" s="139"/>
      <c r="D41" s="139"/>
      <c r="E41" s="139"/>
      <c r="F41" s="140">
        <f>SUM(F38:F40)</f>
        <v>0</v>
      </c>
      <c r="G41" s="140">
        <f>SUM(G38:G40)</f>
        <v>0</v>
      </c>
      <c r="H41" s="140">
        <f>SUM(H38:H40)</f>
        <v>0</v>
      </c>
    </row>
    <row r="44" spans="1:15" ht="22.5" x14ac:dyDescent="0.15">
      <c r="A44" s="155"/>
      <c r="B44" s="36" t="s">
        <v>7</v>
      </c>
      <c r="C44" s="155"/>
      <c r="D44" s="155"/>
      <c r="E44" s="156"/>
      <c r="F44" s="154" t="s">
        <v>7</v>
      </c>
      <c r="G44" s="154" t="s">
        <v>5</v>
      </c>
      <c r="H44" s="154" t="s">
        <v>6</v>
      </c>
    </row>
    <row r="45" spans="1:15" ht="29.25" customHeight="1" x14ac:dyDescent="0.15">
      <c r="A45" s="79" t="s">
        <v>113</v>
      </c>
      <c r="B45" s="263" t="str">
        <f>B3</f>
        <v>ΔΑΠΑΝΕΣ ΔΙΑΜΟΡΦΩΣΗΣ ΧΩΡΩΝ ΠΡΟΒΟΛΗΣ, ΔΟΚΙΜΗΣ ΠΡΟΙΟΝΤΩΝ ΕΠΙΧΕΙΡΗΣΗΣ κλπ</v>
      </c>
      <c r="C45" s="263"/>
      <c r="D45" s="263"/>
      <c r="E45" s="263"/>
      <c r="F45" s="157">
        <f>F9</f>
        <v>0</v>
      </c>
      <c r="G45" s="157">
        <f>G9</f>
        <v>0</v>
      </c>
      <c r="H45" s="157">
        <f>H9</f>
        <v>0</v>
      </c>
    </row>
    <row r="46" spans="1:15" ht="29.25" customHeight="1" x14ac:dyDescent="0.15">
      <c r="A46" s="197" t="s">
        <v>114</v>
      </c>
      <c r="B46" s="260" t="str">
        <f>B11</f>
        <v>ΔΑΠΑΝΕΣ ΓΙΑ ΤΟΝ ΕΞΟΠΛΙΣΜΟ ΤΩΝ ΕΠΙΣΚΕΨΙΜΩΝ ΧΩΡΩΝ</v>
      </c>
      <c r="C46" s="261"/>
      <c r="D46" s="261"/>
      <c r="E46" s="262"/>
      <c r="F46" s="196">
        <f>F17</f>
        <v>0</v>
      </c>
      <c r="G46" s="196">
        <f>G17</f>
        <v>0</v>
      </c>
      <c r="H46" s="196">
        <f>H17</f>
        <v>0</v>
      </c>
    </row>
    <row r="47" spans="1:15" ht="18" customHeight="1" x14ac:dyDescent="0.15">
      <c r="A47" s="79" t="s">
        <v>116</v>
      </c>
      <c r="B47" s="263" t="str">
        <f>B19</f>
        <v>ΔΑΠΑΝΕΣ ΔΕΝΔΡΟΦΥΤΕΥΣΕΩΝ/ ΔΙΑΚΟΣΜΗΣΗΣ</v>
      </c>
      <c r="C47" s="263"/>
      <c r="D47" s="263"/>
      <c r="E47" s="263"/>
      <c r="F47" s="157">
        <f>F25</f>
        <v>0</v>
      </c>
      <c r="G47" s="157">
        <f>G25</f>
        <v>0</v>
      </c>
      <c r="H47" s="157">
        <f>H25</f>
        <v>0</v>
      </c>
    </row>
    <row r="48" spans="1:15" ht="33.75" customHeight="1" x14ac:dyDescent="0.15">
      <c r="A48" s="197" t="s">
        <v>117</v>
      </c>
      <c r="B48" s="260" t="str">
        <f>B27</f>
        <v>ΔΑΠΑΝΕΣ ΑΓΟΡΑΣ ΣΥΓΚΡΟΤΗΜΑΤΟΣ ΨΥΧΡΗΣ ΕΚΘΛΙΨΗΣ ΕΛΑΙΟΛΑΔΟΥ</v>
      </c>
      <c r="C48" s="261"/>
      <c r="D48" s="261"/>
      <c r="E48" s="262"/>
      <c r="F48" s="196">
        <f>F33</f>
        <v>0</v>
      </c>
      <c r="G48" s="196">
        <f>G33</f>
        <v>0</v>
      </c>
      <c r="H48" s="196">
        <f>H33</f>
        <v>0</v>
      </c>
    </row>
    <row r="49" spans="1:8" ht="24" customHeight="1" x14ac:dyDescent="0.15">
      <c r="A49" s="79" t="s">
        <v>118</v>
      </c>
      <c r="B49" s="255" t="str">
        <f>B35</f>
        <v>ΛΟΙΠΕΣ ΔΑΠΑΝΕΣ</v>
      </c>
      <c r="C49" s="255"/>
      <c r="D49" s="255"/>
      <c r="E49" s="255"/>
      <c r="F49" s="157">
        <f>F41</f>
        <v>0</v>
      </c>
      <c r="G49" s="157">
        <f>G41</f>
        <v>0</v>
      </c>
      <c r="H49" s="157">
        <f>H41</f>
        <v>0</v>
      </c>
    </row>
    <row r="50" spans="1:8" x14ac:dyDescent="0.15">
      <c r="A50" s="17"/>
      <c r="B50" s="36" t="s">
        <v>157</v>
      </c>
      <c r="C50" s="155"/>
      <c r="D50" s="155"/>
      <c r="E50" s="156"/>
      <c r="F50" s="32">
        <f>SUM(F45:F49)</f>
        <v>0</v>
      </c>
      <c r="G50" s="32">
        <f>SUM(G45:G49)</f>
        <v>0</v>
      </c>
      <c r="H50" s="32">
        <f>SUM(H45:H49)</f>
        <v>0</v>
      </c>
    </row>
    <row r="52" spans="1:8" x14ac:dyDescent="0.15">
      <c r="B52" s="186"/>
      <c r="F52" s="240" t="s">
        <v>164</v>
      </c>
      <c r="G52" s="240"/>
      <c r="H52" s="269"/>
    </row>
    <row r="53" spans="1:8" x14ac:dyDescent="0.15">
      <c r="F53" s="47"/>
      <c r="G53" s="47"/>
      <c r="H53" s="47"/>
    </row>
    <row r="54" spans="1:8" x14ac:dyDescent="0.15">
      <c r="F54" s="47"/>
      <c r="G54" s="47"/>
      <c r="H54" s="47"/>
    </row>
    <row r="55" spans="1:8" x14ac:dyDescent="0.15">
      <c r="F55" s="47"/>
      <c r="G55" s="47"/>
      <c r="H55" s="47"/>
    </row>
    <row r="56" spans="1:8" x14ac:dyDescent="0.15">
      <c r="F56" s="242" t="s">
        <v>165</v>
      </c>
      <c r="G56" s="242"/>
      <c r="H56" s="269"/>
    </row>
  </sheetData>
  <mergeCells count="53">
    <mergeCell ref="F52:H52"/>
    <mergeCell ref="F56:H56"/>
    <mergeCell ref="B3:H3"/>
    <mergeCell ref="A4:A5"/>
    <mergeCell ref="C4:C5"/>
    <mergeCell ref="D4:D5"/>
    <mergeCell ref="E4:E5"/>
    <mergeCell ref="F4:F5"/>
    <mergeCell ref="G4:G5"/>
    <mergeCell ref="H4:H5"/>
    <mergeCell ref="B19:H19"/>
    <mergeCell ref="A20:A21"/>
    <mergeCell ref="C20:C21"/>
    <mergeCell ref="D20:D21"/>
    <mergeCell ref="E20:E21"/>
    <mergeCell ref="B45:E45"/>
    <mergeCell ref="A1:H1"/>
    <mergeCell ref="B4:B5"/>
    <mergeCell ref="B20:B21"/>
    <mergeCell ref="B36:B37"/>
    <mergeCell ref="G20:G21"/>
    <mergeCell ref="H20:H21"/>
    <mergeCell ref="B35:H35"/>
    <mergeCell ref="A36:A37"/>
    <mergeCell ref="C36:C37"/>
    <mergeCell ref="D36:D37"/>
    <mergeCell ref="E36:E37"/>
    <mergeCell ref="F36:F37"/>
    <mergeCell ref="H36:H37"/>
    <mergeCell ref="G36:G37"/>
    <mergeCell ref="F20:F21"/>
    <mergeCell ref="E28:E29"/>
    <mergeCell ref="B49:E49"/>
    <mergeCell ref="B11:H11"/>
    <mergeCell ref="A12:A13"/>
    <mergeCell ref="B12:B13"/>
    <mergeCell ref="C12:C13"/>
    <mergeCell ref="D12:D13"/>
    <mergeCell ref="E12:E13"/>
    <mergeCell ref="F12:F13"/>
    <mergeCell ref="G12:G13"/>
    <mergeCell ref="H12:H13"/>
    <mergeCell ref="B27:H27"/>
    <mergeCell ref="A28:A29"/>
    <mergeCell ref="B28:B29"/>
    <mergeCell ref="C28:C29"/>
    <mergeCell ref="D28:D29"/>
    <mergeCell ref="F28:F29"/>
    <mergeCell ref="G28:G29"/>
    <mergeCell ref="H28:H29"/>
    <mergeCell ref="B48:E48"/>
    <mergeCell ref="B46:E46"/>
    <mergeCell ref="B47:E47"/>
  </mergeCells>
  <pageMargins left="0.43307086614173229" right="0.31496062992125984" top="1.1023622047244095" bottom="1.0629921259842521" header="0.51181102362204722" footer="0.35433070866141736"/>
  <pageSetup paperSize="9" scale="88" fitToHeight="0" orientation="portrait" r:id="rId1"/>
  <headerFooter alignWithMargins="0">
    <oddHeader>&amp;L&amp;"Verdana,Κανονικά"&amp;8&amp;G&amp;R&amp;"Verdana,Κανονικά"&amp;8 3η Πρόσκληση 2023</oddHeader>
    <oddFooter>&amp;C&amp;"Verdana,Κανονικά"&amp;8&amp;Z&amp;F &amp;A&amp;R&amp;"Verdana,Κανονικά"&amp;8Σελ. &amp;P από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4"/>
  <sheetViews>
    <sheetView view="pageBreakPreview" zoomScale="110" zoomScaleNormal="100" zoomScaleSheetLayoutView="110" workbookViewId="0">
      <selection activeCell="E28" sqref="E28:E29"/>
    </sheetView>
  </sheetViews>
  <sheetFormatPr defaultRowHeight="11.25" x14ac:dyDescent="0.15"/>
  <cols>
    <col min="1" max="1" width="6.7109375" style="12" customWidth="1"/>
    <col min="2" max="2" width="31.140625" style="12" customWidth="1"/>
    <col min="3" max="3" width="11.5703125" style="12" customWidth="1"/>
    <col min="4" max="4" width="12" style="12" customWidth="1"/>
    <col min="5" max="5" width="10.7109375" style="12" customWidth="1"/>
    <col min="6" max="6" width="9.42578125" style="12" customWidth="1"/>
    <col min="7" max="7" width="9.5703125" style="12" customWidth="1"/>
    <col min="8" max="8" width="11.5703125" style="12" customWidth="1"/>
    <col min="9" max="16384" width="9.140625" style="12"/>
  </cols>
  <sheetData>
    <row r="1" spans="1:8" x14ac:dyDescent="0.15">
      <c r="A1" s="166"/>
      <c r="B1" s="166" t="s">
        <v>562</v>
      </c>
      <c r="C1" s="166"/>
      <c r="D1" s="166"/>
      <c r="E1" s="166"/>
      <c r="F1" s="166"/>
      <c r="G1" s="166"/>
      <c r="H1" s="166"/>
    </row>
    <row r="2" spans="1:8" x14ac:dyDescent="0.15">
      <c r="A2" s="167"/>
      <c r="B2" s="167"/>
      <c r="C2" s="167"/>
      <c r="D2" s="167"/>
      <c r="E2" s="167"/>
      <c r="F2" s="167"/>
      <c r="G2" s="167"/>
      <c r="H2" s="167"/>
    </row>
    <row r="3" spans="1:8" ht="24" customHeight="1" x14ac:dyDescent="0.15">
      <c r="A3" s="168" t="s">
        <v>113</v>
      </c>
      <c r="B3" s="276" t="s">
        <v>140</v>
      </c>
      <c r="C3" s="276"/>
      <c r="D3" s="276"/>
      <c r="E3" s="276"/>
      <c r="F3" s="276"/>
      <c r="G3" s="276"/>
      <c r="H3" s="276"/>
    </row>
    <row r="4" spans="1:8" ht="11.25" customHeight="1" x14ac:dyDescent="0.15">
      <c r="A4" s="273" t="s">
        <v>1</v>
      </c>
      <c r="B4" s="273" t="s">
        <v>109</v>
      </c>
      <c r="C4" s="275" t="s">
        <v>196</v>
      </c>
      <c r="D4" s="275" t="s">
        <v>2</v>
      </c>
      <c r="E4" s="275" t="s">
        <v>3</v>
      </c>
      <c r="F4" s="275" t="s">
        <v>4</v>
      </c>
      <c r="G4" s="275" t="s">
        <v>5</v>
      </c>
      <c r="H4" s="275" t="s">
        <v>6</v>
      </c>
    </row>
    <row r="5" spans="1:8" x14ac:dyDescent="0.15">
      <c r="A5" s="273"/>
      <c r="B5" s="277"/>
      <c r="C5" s="275"/>
      <c r="D5" s="275"/>
      <c r="E5" s="275"/>
      <c r="F5" s="275"/>
      <c r="G5" s="275"/>
      <c r="H5" s="275"/>
    </row>
    <row r="6" spans="1:8" x14ac:dyDescent="0.15">
      <c r="A6" s="169"/>
      <c r="B6" s="169"/>
      <c r="C6" s="169"/>
      <c r="D6" s="169"/>
      <c r="E6" s="170"/>
      <c r="F6" s="171">
        <f>ROUND(D6*E6,2)</f>
        <v>0</v>
      </c>
      <c r="G6" s="172">
        <f>ROUND(F6*24%,2)</f>
        <v>0</v>
      </c>
      <c r="H6" s="172">
        <f>F6+G6</f>
        <v>0</v>
      </c>
    </row>
    <row r="7" spans="1:8" x14ac:dyDescent="0.15">
      <c r="A7" s="169"/>
      <c r="B7" s="169"/>
      <c r="C7" s="169"/>
      <c r="D7" s="169"/>
      <c r="E7" s="169"/>
      <c r="F7" s="171">
        <f>ROUND(D7*E7,2)</f>
        <v>0</v>
      </c>
      <c r="G7" s="172">
        <f>ROUND(F7*24%,2)</f>
        <v>0</v>
      </c>
      <c r="H7" s="172">
        <f>F7+G7</f>
        <v>0</v>
      </c>
    </row>
    <row r="8" spans="1:8" x14ac:dyDescent="0.15">
      <c r="A8" s="169"/>
      <c r="B8" s="169"/>
      <c r="C8" s="169"/>
      <c r="D8" s="169"/>
      <c r="E8" s="169"/>
      <c r="F8" s="171">
        <f>ROUND(D8*E8,2)</f>
        <v>0</v>
      </c>
      <c r="G8" s="172">
        <f>ROUND(F8*24%,2)</f>
        <v>0</v>
      </c>
      <c r="H8" s="172">
        <f>F8+G8</f>
        <v>0</v>
      </c>
    </row>
    <row r="9" spans="1:8" x14ac:dyDescent="0.15">
      <c r="A9" s="173"/>
      <c r="B9" s="173" t="s">
        <v>179</v>
      </c>
      <c r="C9" s="173"/>
      <c r="D9" s="173"/>
      <c r="E9" s="173"/>
      <c r="F9" s="174">
        <f>SUM(F6:F8)</f>
        <v>0</v>
      </c>
      <c r="G9" s="174">
        <f>SUM(G6:G8)</f>
        <v>0</v>
      </c>
      <c r="H9" s="174">
        <f>SUM(H6:H8)</f>
        <v>0</v>
      </c>
    </row>
    <row r="10" spans="1:8" x14ac:dyDescent="0.15">
      <c r="A10" s="167"/>
      <c r="B10" s="167"/>
      <c r="C10" s="167"/>
      <c r="D10" s="167"/>
      <c r="E10" s="167"/>
      <c r="F10" s="167"/>
      <c r="G10" s="167"/>
      <c r="H10" s="167"/>
    </row>
    <row r="11" spans="1:8" ht="21.75" customHeight="1" x14ac:dyDescent="0.15">
      <c r="A11" s="168" t="s">
        <v>114</v>
      </c>
      <c r="B11" s="276" t="s">
        <v>141</v>
      </c>
      <c r="C11" s="276"/>
      <c r="D11" s="276"/>
      <c r="E11" s="276"/>
      <c r="F11" s="276"/>
      <c r="G11" s="276"/>
      <c r="H11" s="276"/>
    </row>
    <row r="12" spans="1:8" ht="11.25" customHeight="1" x14ac:dyDescent="0.15">
      <c r="A12" s="273" t="s">
        <v>1</v>
      </c>
      <c r="B12" s="273" t="s">
        <v>109</v>
      </c>
      <c r="C12" s="275" t="s">
        <v>196</v>
      </c>
      <c r="D12" s="275" t="s">
        <v>2</v>
      </c>
      <c r="E12" s="275" t="s">
        <v>3</v>
      </c>
      <c r="F12" s="275" t="s">
        <v>4</v>
      </c>
      <c r="G12" s="275" t="s">
        <v>5</v>
      </c>
      <c r="H12" s="275" t="s">
        <v>6</v>
      </c>
    </row>
    <row r="13" spans="1:8" x14ac:dyDescent="0.15">
      <c r="A13" s="273"/>
      <c r="B13" s="274"/>
      <c r="C13" s="275"/>
      <c r="D13" s="275"/>
      <c r="E13" s="275"/>
      <c r="F13" s="275"/>
      <c r="G13" s="275"/>
      <c r="H13" s="275"/>
    </row>
    <row r="14" spans="1:8" x14ac:dyDescent="0.15">
      <c r="A14" s="169"/>
      <c r="B14" s="169"/>
      <c r="C14" s="169"/>
      <c r="D14" s="169"/>
      <c r="E14" s="170"/>
      <c r="F14" s="171">
        <f>ROUND(D14*E14,2)</f>
        <v>0</v>
      </c>
      <c r="G14" s="172">
        <f>ROUND(F14*24%,2)</f>
        <v>0</v>
      </c>
      <c r="H14" s="172">
        <f>F14+G14</f>
        <v>0</v>
      </c>
    </row>
    <row r="15" spans="1:8" x14ac:dyDescent="0.15">
      <c r="A15" s="169"/>
      <c r="B15" s="169"/>
      <c r="C15" s="169"/>
      <c r="D15" s="169"/>
      <c r="E15" s="169"/>
      <c r="F15" s="171">
        <f>ROUND(D15*E15,2)</f>
        <v>0</v>
      </c>
      <c r="G15" s="172">
        <f>ROUND(F15*24%,2)</f>
        <v>0</v>
      </c>
      <c r="H15" s="172">
        <f>F15+G15</f>
        <v>0</v>
      </c>
    </row>
    <row r="16" spans="1:8" x14ac:dyDescent="0.15">
      <c r="A16" s="169"/>
      <c r="B16" s="169"/>
      <c r="C16" s="169"/>
      <c r="D16" s="169"/>
      <c r="E16" s="169"/>
      <c r="F16" s="171">
        <f>ROUND(D16*E16,2)</f>
        <v>0</v>
      </c>
      <c r="G16" s="172">
        <f>ROUND(F16*24%,2)</f>
        <v>0</v>
      </c>
      <c r="H16" s="172">
        <f>F16+G16</f>
        <v>0</v>
      </c>
    </row>
    <row r="17" spans="1:8" x14ac:dyDescent="0.15">
      <c r="A17" s="173"/>
      <c r="B17" s="173" t="s">
        <v>180</v>
      </c>
      <c r="C17" s="173"/>
      <c r="D17" s="173"/>
      <c r="E17" s="173"/>
      <c r="F17" s="174">
        <f>SUM(F14:F16)</f>
        <v>0</v>
      </c>
      <c r="G17" s="174">
        <f>SUM(G14:G16)</f>
        <v>0</v>
      </c>
      <c r="H17" s="174">
        <f>SUM(H14:H16)</f>
        <v>0</v>
      </c>
    </row>
    <row r="18" spans="1:8" x14ac:dyDescent="0.15">
      <c r="A18" s="167"/>
      <c r="B18" s="167"/>
      <c r="C18" s="167"/>
      <c r="D18" s="167"/>
      <c r="E18" s="167"/>
      <c r="F18" s="167"/>
      <c r="G18" s="167"/>
      <c r="H18" s="167"/>
    </row>
    <row r="19" spans="1:8" ht="23.25" customHeight="1" x14ac:dyDescent="0.15">
      <c r="A19" s="168" t="s">
        <v>116</v>
      </c>
      <c r="B19" s="276" t="s">
        <v>139</v>
      </c>
      <c r="C19" s="276"/>
      <c r="D19" s="276"/>
      <c r="E19" s="276"/>
      <c r="F19" s="276"/>
      <c r="G19" s="276"/>
      <c r="H19" s="276"/>
    </row>
    <row r="20" spans="1:8" ht="11.25" customHeight="1" x14ac:dyDescent="0.15">
      <c r="A20" s="273" t="s">
        <v>1</v>
      </c>
      <c r="B20" s="273" t="s">
        <v>109</v>
      </c>
      <c r="C20" s="275" t="s">
        <v>196</v>
      </c>
      <c r="D20" s="275" t="s">
        <v>2</v>
      </c>
      <c r="E20" s="275" t="s">
        <v>3</v>
      </c>
      <c r="F20" s="275" t="s">
        <v>4</v>
      </c>
      <c r="G20" s="275" t="s">
        <v>5</v>
      </c>
      <c r="H20" s="275" t="s">
        <v>6</v>
      </c>
    </row>
    <row r="21" spans="1:8" x14ac:dyDescent="0.15">
      <c r="A21" s="273"/>
      <c r="B21" s="274"/>
      <c r="C21" s="275"/>
      <c r="D21" s="275"/>
      <c r="E21" s="275"/>
      <c r="F21" s="275"/>
      <c r="G21" s="275"/>
      <c r="H21" s="275"/>
    </row>
    <row r="22" spans="1:8" x14ac:dyDescent="0.15">
      <c r="A22" s="169"/>
      <c r="B22" s="169"/>
      <c r="C22" s="169"/>
      <c r="D22" s="169"/>
      <c r="E22" s="170"/>
      <c r="F22" s="171">
        <f>ROUND(D22*E22,2)</f>
        <v>0</v>
      </c>
      <c r="G22" s="172">
        <f>ROUND(F22*24%,2)</f>
        <v>0</v>
      </c>
      <c r="H22" s="172">
        <f>F22+G22</f>
        <v>0</v>
      </c>
    </row>
    <row r="23" spans="1:8" x14ac:dyDescent="0.15">
      <c r="A23" s="169"/>
      <c r="B23" s="169"/>
      <c r="C23" s="169"/>
      <c r="D23" s="169"/>
      <c r="E23" s="169"/>
      <c r="F23" s="171">
        <f>ROUND(D23*E23,2)</f>
        <v>0</v>
      </c>
      <c r="G23" s="172">
        <f>ROUND(F23*24%,2)</f>
        <v>0</v>
      </c>
      <c r="H23" s="172">
        <f>F23+G23</f>
        <v>0</v>
      </c>
    </row>
    <row r="24" spans="1:8" x14ac:dyDescent="0.15">
      <c r="A24" s="169"/>
      <c r="B24" s="169"/>
      <c r="C24" s="169"/>
      <c r="D24" s="169"/>
      <c r="E24" s="169"/>
      <c r="F24" s="171">
        <f>ROUND(D24*E24,2)</f>
        <v>0</v>
      </c>
      <c r="G24" s="172">
        <f>ROUND(F24*24%,2)</f>
        <v>0</v>
      </c>
      <c r="H24" s="172">
        <f>F24+G24</f>
        <v>0</v>
      </c>
    </row>
    <row r="25" spans="1:8" x14ac:dyDescent="0.15">
      <c r="A25" s="173"/>
      <c r="B25" s="173" t="s">
        <v>181</v>
      </c>
      <c r="C25" s="173"/>
      <c r="D25" s="173"/>
      <c r="E25" s="173"/>
      <c r="F25" s="174">
        <f>SUM(F22:F24)</f>
        <v>0</v>
      </c>
      <c r="G25" s="174">
        <f>SUM(G22:G24)</f>
        <v>0</v>
      </c>
      <c r="H25" s="174">
        <f>SUM(H22:H24)</f>
        <v>0</v>
      </c>
    </row>
    <row r="26" spans="1:8" x14ac:dyDescent="0.15">
      <c r="A26" s="167"/>
      <c r="B26" s="167"/>
      <c r="C26" s="167"/>
      <c r="D26" s="167"/>
      <c r="E26" s="167"/>
      <c r="F26" s="167"/>
      <c r="G26" s="167"/>
      <c r="H26" s="167"/>
    </row>
    <row r="27" spans="1:8" ht="30.75" customHeight="1" x14ac:dyDescent="0.15">
      <c r="A27" s="168" t="s">
        <v>117</v>
      </c>
      <c r="B27" s="276" t="s">
        <v>578</v>
      </c>
      <c r="C27" s="276"/>
      <c r="D27" s="276"/>
      <c r="E27" s="276"/>
      <c r="F27" s="276"/>
      <c r="G27" s="276"/>
      <c r="H27" s="276"/>
    </row>
    <row r="28" spans="1:8" ht="11.25" customHeight="1" x14ac:dyDescent="0.15">
      <c r="A28" s="273" t="s">
        <v>1</v>
      </c>
      <c r="B28" s="273" t="s">
        <v>109</v>
      </c>
      <c r="C28" s="275" t="s">
        <v>196</v>
      </c>
      <c r="D28" s="275" t="s">
        <v>2</v>
      </c>
      <c r="E28" s="275" t="s">
        <v>3</v>
      </c>
      <c r="F28" s="275" t="s">
        <v>4</v>
      </c>
      <c r="G28" s="275" t="s">
        <v>5</v>
      </c>
      <c r="H28" s="275" t="s">
        <v>6</v>
      </c>
    </row>
    <row r="29" spans="1:8" x14ac:dyDescent="0.15">
      <c r="A29" s="273"/>
      <c r="B29" s="274"/>
      <c r="C29" s="275"/>
      <c r="D29" s="275"/>
      <c r="E29" s="275"/>
      <c r="F29" s="275"/>
      <c r="G29" s="275"/>
      <c r="H29" s="275"/>
    </row>
    <row r="30" spans="1:8" x14ac:dyDescent="0.15">
      <c r="A30" s="169"/>
      <c r="B30" s="169"/>
      <c r="C30" s="169"/>
      <c r="D30" s="169"/>
      <c r="E30" s="170"/>
      <c r="F30" s="171">
        <f>ROUND(D30*E30,2)</f>
        <v>0</v>
      </c>
      <c r="G30" s="172">
        <f>ROUND(F30*24%,2)</f>
        <v>0</v>
      </c>
      <c r="H30" s="172">
        <f>F30+G30</f>
        <v>0</v>
      </c>
    </row>
    <row r="31" spans="1:8" x14ac:dyDescent="0.15">
      <c r="A31" s="169"/>
      <c r="B31" s="169"/>
      <c r="C31" s="169"/>
      <c r="D31" s="169"/>
      <c r="E31" s="169"/>
      <c r="F31" s="171">
        <f>ROUND(D31*E31,2)</f>
        <v>0</v>
      </c>
      <c r="G31" s="172">
        <f>ROUND(F31*24%,2)</f>
        <v>0</v>
      </c>
      <c r="H31" s="172">
        <f>F31+G31</f>
        <v>0</v>
      </c>
    </row>
    <row r="32" spans="1:8" x14ac:dyDescent="0.15">
      <c r="A32" s="169"/>
      <c r="B32" s="169"/>
      <c r="C32" s="169"/>
      <c r="D32" s="169"/>
      <c r="E32" s="169"/>
      <c r="F32" s="171">
        <f>ROUND(D32*E32,2)</f>
        <v>0</v>
      </c>
      <c r="G32" s="172">
        <f>ROUND(F32*24%,2)</f>
        <v>0</v>
      </c>
      <c r="H32" s="172">
        <f>F32+G32</f>
        <v>0</v>
      </c>
    </row>
    <row r="33" spans="1:8" x14ac:dyDescent="0.15">
      <c r="A33" s="173"/>
      <c r="B33" s="173" t="s">
        <v>182</v>
      </c>
      <c r="C33" s="173"/>
      <c r="D33" s="173"/>
      <c r="E33" s="173"/>
      <c r="F33" s="174">
        <f>SUM(F30:F32)</f>
        <v>0</v>
      </c>
      <c r="G33" s="174">
        <f>SUM(G30:G32)</f>
        <v>0</v>
      </c>
      <c r="H33" s="174">
        <f>SUM(H30:H32)</f>
        <v>0</v>
      </c>
    </row>
    <row r="34" spans="1:8" x14ac:dyDescent="0.15">
      <c r="A34" s="167"/>
      <c r="B34" s="167"/>
      <c r="C34" s="167"/>
      <c r="D34" s="167"/>
      <c r="E34" s="167"/>
      <c r="F34" s="167"/>
      <c r="G34" s="167"/>
      <c r="H34" s="167"/>
    </row>
    <row r="35" spans="1:8" ht="22.5" customHeight="1" x14ac:dyDescent="0.15">
      <c r="A35" s="168" t="s">
        <v>118</v>
      </c>
      <c r="B35" s="276" t="s">
        <v>138</v>
      </c>
      <c r="C35" s="276"/>
      <c r="D35" s="276"/>
      <c r="E35" s="276"/>
      <c r="F35" s="276"/>
      <c r="G35" s="276"/>
      <c r="H35" s="276"/>
    </row>
    <row r="36" spans="1:8" ht="11.25" customHeight="1" x14ac:dyDescent="0.15">
      <c r="A36" s="273" t="s">
        <v>1</v>
      </c>
      <c r="B36" s="273" t="s">
        <v>109</v>
      </c>
      <c r="C36" s="275" t="s">
        <v>196</v>
      </c>
      <c r="D36" s="275" t="s">
        <v>2</v>
      </c>
      <c r="E36" s="275" t="s">
        <v>3</v>
      </c>
      <c r="F36" s="275" t="s">
        <v>4</v>
      </c>
      <c r="G36" s="275" t="s">
        <v>5</v>
      </c>
      <c r="H36" s="275" t="s">
        <v>6</v>
      </c>
    </row>
    <row r="37" spans="1:8" x14ac:dyDescent="0.15">
      <c r="A37" s="273"/>
      <c r="B37" s="274"/>
      <c r="C37" s="275"/>
      <c r="D37" s="275"/>
      <c r="E37" s="275"/>
      <c r="F37" s="275"/>
      <c r="G37" s="275"/>
      <c r="H37" s="275"/>
    </row>
    <row r="38" spans="1:8" x14ac:dyDescent="0.15">
      <c r="A38" s="169"/>
      <c r="B38" s="169"/>
      <c r="C38" s="169"/>
      <c r="D38" s="169"/>
      <c r="E38" s="170"/>
      <c r="F38" s="171">
        <f>ROUND(D38*E38,2)</f>
        <v>0</v>
      </c>
      <c r="G38" s="172">
        <f>ROUND(F38*24%,2)</f>
        <v>0</v>
      </c>
      <c r="H38" s="172">
        <f>F38+G38</f>
        <v>0</v>
      </c>
    </row>
    <row r="39" spans="1:8" x14ac:dyDescent="0.15">
      <c r="A39" s="169"/>
      <c r="B39" s="169"/>
      <c r="C39" s="169"/>
      <c r="D39" s="169"/>
      <c r="E39" s="169"/>
      <c r="F39" s="171">
        <f>ROUND(D39*E39,2)</f>
        <v>0</v>
      </c>
      <c r="G39" s="172">
        <f>ROUND(F39*24%,2)</f>
        <v>0</v>
      </c>
      <c r="H39" s="172">
        <f>F39+G39</f>
        <v>0</v>
      </c>
    </row>
    <row r="40" spans="1:8" x14ac:dyDescent="0.15">
      <c r="A40" s="169"/>
      <c r="B40" s="169"/>
      <c r="C40" s="169"/>
      <c r="D40" s="169"/>
      <c r="E40" s="169"/>
      <c r="F40" s="171">
        <f>ROUND(D40*E40,2)</f>
        <v>0</v>
      </c>
      <c r="G40" s="172">
        <f>ROUND(F40*24%,2)</f>
        <v>0</v>
      </c>
      <c r="H40" s="172">
        <f>F40+G40</f>
        <v>0</v>
      </c>
    </row>
    <row r="41" spans="1:8" x14ac:dyDescent="0.15">
      <c r="A41" s="173"/>
      <c r="B41" s="173" t="s">
        <v>183</v>
      </c>
      <c r="C41" s="173"/>
      <c r="D41" s="173"/>
      <c r="E41" s="173"/>
      <c r="F41" s="174">
        <f>SUM(F38:F40)</f>
        <v>0</v>
      </c>
      <c r="G41" s="174">
        <f>SUM(G38:G40)</f>
        <v>0</v>
      </c>
      <c r="H41" s="174">
        <f>SUM(H38:H40)</f>
        <v>0</v>
      </c>
    </row>
    <row r="42" spans="1:8" x14ac:dyDescent="0.15">
      <c r="A42" s="167"/>
      <c r="B42" s="167"/>
      <c r="C42" s="167"/>
      <c r="D42" s="167"/>
      <c r="E42" s="167"/>
      <c r="F42" s="167"/>
      <c r="G42" s="167"/>
      <c r="H42" s="167"/>
    </row>
    <row r="43" spans="1:8" ht="22.5" x14ac:dyDescent="0.15">
      <c r="A43" s="175"/>
      <c r="B43" s="176" t="s">
        <v>7</v>
      </c>
      <c r="C43" s="176"/>
      <c r="D43" s="176"/>
      <c r="E43" s="176"/>
      <c r="F43" s="177" t="s">
        <v>7</v>
      </c>
      <c r="G43" s="177" t="s">
        <v>5</v>
      </c>
      <c r="H43" s="177" t="s">
        <v>6</v>
      </c>
    </row>
    <row r="44" spans="1:8" ht="30.75" customHeight="1" x14ac:dyDescent="0.25">
      <c r="A44" s="178" t="s">
        <v>113</v>
      </c>
      <c r="B44" s="270" t="str">
        <f>B3</f>
        <v>ΔΑΠΑΝΕΣ ΕΙΔΙΚΟΥ ΕΞΟΠΛΙΣΜΟΥ ΌΠΩΣ ΑΓΟΡΑ ΣΚΑΦΩΝ, ΑΛΟΓΩΝ, ΜΕΤΑΦΟΡΑΣ ΠΕΛΑΤΩΝ κλπ</v>
      </c>
      <c r="C44" s="271"/>
      <c r="D44" s="271"/>
      <c r="E44" s="271"/>
      <c r="F44" s="179">
        <f>F9</f>
        <v>0</v>
      </c>
      <c r="G44" s="179">
        <f>G9</f>
        <v>0</v>
      </c>
      <c r="H44" s="179">
        <f>H9</f>
        <v>0</v>
      </c>
    </row>
    <row r="45" spans="1:8" ht="30.75" customHeight="1" x14ac:dyDescent="0.25">
      <c r="A45" s="178" t="s">
        <v>114</v>
      </c>
      <c r="B45" s="270" t="str">
        <f>B11</f>
        <v>ΚΑΤΑΣΚΕΥΗ ΟΙΚΙΣΚΟΥ - ΑΠΟΘΗΚΗΣ ΓΙΑ ΤΙΣ ΑΝΑΓΚΕΣ ΦΥΛΑΞΗΣ - ΕΞΥΠΗΡΕΤΗΣΗΣ ΕΠΕΝΔΥΣΗΣ</v>
      </c>
      <c r="C45" s="271"/>
      <c r="D45" s="271"/>
      <c r="E45" s="271"/>
      <c r="F45" s="179">
        <f>F17</f>
        <v>0</v>
      </c>
      <c r="G45" s="179">
        <f>G17</f>
        <v>0</v>
      </c>
      <c r="H45" s="179">
        <f>H17</f>
        <v>0</v>
      </c>
    </row>
    <row r="46" spans="1:8" ht="26.25" customHeight="1" x14ac:dyDescent="0.25">
      <c r="A46" s="178" t="s">
        <v>116</v>
      </c>
      <c r="B46" s="270" t="str">
        <f>B19</f>
        <v>ΔΑΠΑΝΕΣ ΕΡΓΩΝ ΠΡΑΣΙΝΟΥ ΚΑΘΩΣ ΚΑΙ ΕΡΓΑ ΔΙΑΚΟΣΜΗΣΗΣ</v>
      </c>
      <c r="C46" s="271"/>
      <c r="D46" s="271"/>
      <c r="E46" s="271"/>
      <c r="F46" s="179">
        <f>F25</f>
        <v>0</v>
      </c>
      <c r="G46" s="179">
        <f>G25</f>
        <v>0</v>
      </c>
      <c r="H46" s="179">
        <f>H25</f>
        <v>0</v>
      </c>
    </row>
    <row r="47" spans="1:8" ht="26.25" customHeight="1" x14ac:dyDescent="0.25">
      <c r="A47" s="178" t="s">
        <v>117</v>
      </c>
      <c r="B47" s="272" t="str">
        <f>B27</f>
        <v>ΔΑΠΑΝΕΣ ΕΞΟΠΛΙΣΜΟΥ ΑΝΑΨΥΧΗΣ ΠΕΛΑΤΩΝ ΟΠΩΣ ΗΧΟΣ ΚΑΙ ΕΙΚΟΝΑ</v>
      </c>
      <c r="C47" s="271"/>
      <c r="D47" s="271"/>
      <c r="E47" s="271"/>
      <c r="F47" s="179">
        <f>F33</f>
        <v>0</v>
      </c>
      <c r="G47" s="179">
        <f>G33</f>
        <v>0</v>
      </c>
      <c r="H47" s="179">
        <f>H33</f>
        <v>0</v>
      </c>
    </row>
    <row r="48" spans="1:8" ht="17.25" customHeight="1" x14ac:dyDescent="0.25">
      <c r="A48" s="178" t="s">
        <v>118</v>
      </c>
      <c r="B48" s="272" t="str">
        <f>B35</f>
        <v>ΛΟΙΠΕΣ ΔΑΠΑΝΕΣ</v>
      </c>
      <c r="C48" s="271"/>
      <c r="D48" s="271"/>
      <c r="E48" s="271"/>
      <c r="F48" s="179">
        <f>F41</f>
        <v>0</v>
      </c>
      <c r="G48" s="179">
        <f>G41</f>
        <v>0</v>
      </c>
      <c r="H48" s="179">
        <f>H41</f>
        <v>0</v>
      </c>
    </row>
    <row r="49" spans="1:8" ht="21" customHeight="1" x14ac:dyDescent="0.15">
      <c r="A49" s="176"/>
      <c r="B49" s="176" t="s">
        <v>157</v>
      </c>
      <c r="C49" s="176"/>
      <c r="D49" s="176"/>
      <c r="E49" s="176"/>
      <c r="F49" s="180">
        <f>SUM(F44:F48)</f>
        <v>0</v>
      </c>
      <c r="G49" s="180">
        <f>SUM(G44:G48)</f>
        <v>0</v>
      </c>
      <c r="H49" s="180">
        <f>SUM(H44:H48)</f>
        <v>0</v>
      </c>
    </row>
    <row r="51" spans="1:8" ht="12" x14ac:dyDescent="0.2">
      <c r="F51" s="240" t="s">
        <v>164</v>
      </c>
      <c r="G51" s="240"/>
      <c r="H51" s="241"/>
    </row>
    <row r="52" spans="1:8" x14ac:dyDescent="0.15">
      <c r="F52" s="47"/>
      <c r="G52" s="47"/>
      <c r="H52" s="47"/>
    </row>
    <row r="53" spans="1:8" x14ac:dyDescent="0.15">
      <c r="F53" s="47"/>
      <c r="G53" s="47"/>
      <c r="H53" s="47"/>
    </row>
    <row r="54" spans="1:8" ht="12" x14ac:dyDescent="0.2">
      <c r="F54" s="242" t="s">
        <v>165</v>
      </c>
      <c r="G54" s="242"/>
      <c r="H54" s="241"/>
    </row>
  </sheetData>
  <mergeCells count="52">
    <mergeCell ref="A36:A37"/>
    <mergeCell ref="C36:C37"/>
    <mergeCell ref="D36:D37"/>
    <mergeCell ref="E36:E37"/>
    <mergeCell ref="F36:F37"/>
    <mergeCell ref="A28:A29"/>
    <mergeCell ref="C28:C29"/>
    <mergeCell ref="D28:D29"/>
    <mergeCell ref="E28:E29"/>
    <mergeCell ref="F28:F29"/>
    <mergeCell ref="A20:A21"/>
    <mergeCell ref="C20:C21"/>
    <mergeCell ref="D20:D21"/>
    <mergeCell ref="E20:E21"/>
    <mergeCell ref="F20:F21"/>
    <mergeCell ref="B20:B21"/>
    <mergeCell ref="A12:A13"/>
    <mergeCell ref="C12:C13"/>
    <mergeCell ref="D12:D13"/>
    <mergeCell ref="E12:E13"/>
    <mergeCell ref="F12:F13"/>
    <mergeCell ref="B12:B13"/>
    <mergeCell ref="B3:H3"/>
    <mergeCell ref="A4:A5"/>
    <mergeCell ref="C4:C5"/>
    <mergeCell ref="D4:D5"/>
    <mergeCell ref="E4:E5"/>
    <mergeCell ref="F4:F5"/>
    <mergeCell ref="G4:G5"/>
    <mergeCell ref="H4:H5"/>
    <mergeCell ref="B4:B5"/>
    <mergeCell ref="F51:H51"/>
    <mergeCell ref="F54:H54"/>
    <mergeCell ref="G12:G13"/>
    <mergeCell ref="H12:H13"/>
    <mergeCell ref="B11:H11"/>
    <mergeCell ref="B19:H19"/>
    <mergeCell ref="G20:G21"/>
    <mergeCell ref="H20:H21"/>
    <mergeCell ref="B27:H27"/>
    <mergeCell ref="G28:G29"/>
    <mergeCell ref="H28:H29"/>
    <mergeCell ref="B35:H35"/>
    <mergeCell ref="G36:G37"/>
    <mergeCell ref="H36:H37"/>
    <mergeCell ref="B44:E44"/>
    <mergeCell ref="B45:E45"/>
    <mergeCell ref="B46:E46"/>
    <mergeCell ref="B47:E47"/>
    <mergeCell ref="B48:E48"/>
    <mergeCell ref="B36:B37"/>
    <mergeCell ref="B28:B29"/>
  </mergeCells>
  <pageMargins left="0.43307086614173229" right="0.31496062992125984" top="1.1023622047244095" bottom="1.0629921259842521" header="0.51181102362204722" footer="0.35433070866141736"/>
  <pageSetup paperSize="9" scale="88" fitToHeight="0" orientation="portrait" r:id="rId1"/>
  <headerFooter alignWithMargins="0">
    <oddHeader>&amp;L&amp;"Verdana,Κανονικά"&amp;8&amp;G&amp;R&amp;"Verdana,Κανονικά"&amp;8 3η Πρόσκληση 2023</oddHeader>
    <oddFooter>&amp;C&amp;"Verdana,Κανονικά"&amp;8&amp;Z&amp;F &amp;A&amp;R&amp;"Verdana,Κανονικά"&amp;8Σελ. &amp;P από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3C5EA-8BD3-412D-BE5A-7C7380FC75B9}">
  <sheetPr>
    <pageSetUpPr fitToPage="1"/>
  </sheetPr>
  <dimension ref="A1:K31"/>
  <sheetViews>
    <sheetView tabSelected="1" workbookViewId="0"/>
  </sheetViews>
  <sheetFormatPr defaultRowHeight="15" x14ac:dyDescent="0.25"/>
  <cols>
    <col min="1" max="1" width="16" style="141" customWidth="1"/>
    <col min="2" max="2" width="7.5703125" style="141" customWidth="1"/>
    <col min="3" max="3" width="60.140625" style="141" customWidth="1"/>
    <col min="4" max="4" width="9.140625" style="141"/>
    <col min="5" max="5" width="13.5703125" style="141" customWidth="1"/>
    <col min="6" max="6" width="10.85546875" style="141" customWidth="1"/>
    <col min="7" max="7" width="11.7109375" style="141" customWidth="1"/>
    <col min="8" max="8" width="11.5703125" style="141" customWidth="1"/>
    <col min="9" max="9" width="11.28515625" style="141" customWidth="1"/>
    <col min="10" max="10" width="11.140625" style="141" customWidth="1"/>
    <col min="11" max="11" width="42.7109375" style="141" customWidth="1"/>
    <col min="12" max="16384" width="9.140625" style="141"/>
  </cols>
  <sheetData>
    <row r="1" spans="1:11" ht="45" customHeight="1" x14ac:dyDescent="0.25">
      <c r="A1" s="293" t="s">
        <v>581</v>
      </c>
      <c r="B1" s="148"/>
      <c r="C1" s="148"/>
      <c r="D1" s="148"/>
      <c r="E1" s="148"/>
      <c r="F1" s="148"/>
      <c r="G1" s="148"/>
      <c r="H1" s="148"/>
      <c r="I1" s="148"/>
      <c r="J1" s="148"/>
      <c r="K1" s="148"/>
    </row>
    <row r="2" spans="1:11" x14ac:dyDescent="0.25">
      <c r="A2" s="283" t="s">
        <v>521</v>
      </c>
      <c r="B2" s="147" t="s">
        <v>522</v>
      </c>
      <c r="C2" s="284" t="s">
        <v>535</v>
      </c>
      <c r="D2" s="284"/>
      <c r="E2" s="284"/>
      <c r="F2" s="284"/>
      <c r="G2" s="284"/>
      <c r="H2" s="284"/>
      <c r="I2" s="284"/>
      <c r="J2" s="284"/>
      <c r="K2" s="284"/>
    </row>
    <row r="3" spans="1:11" x14ac:dyDescent="0.25">
      <c r="A3" s="283"/>
      <c r="B3" s="147" t="s">
        <v>523</v>
      </c>
      <c r="C3" s="284" t="s">
        <v>536</v>
      </c>
      <c r="D3" s="284"/>
      <c r="E3" s="284"/>
      <c r="F3" s="284"/>
      <c r="G3" s="284"/>
      <c r="H3" s="284"/>
      <c r="I3" s="284"/>
      <c r="J3" s="284"/>
      <c r="K3" s="284"/>
    </row>
    <row r="4" spans="1:11" x14ac:dyDescent="0.25">
      <c r="A4" s="283"/>
      <c r="B4" s="147" t="s">
        <v>524</v>
      </c>
      <c r="C4" s="284" t="s">
        <v>537</v>
      </c>
      <c r="D4" s="284"/>
      <c r="E4" s="284"/>
      <c r="F4" s="284"/>
      <c r="G4" s="284"/>
      <c r="H4" s="284"/>
      <c r="I4" s="284"/>
      <c r="J4" s="284"/>
      <c r="K4" s="284"/>
    </row>
    <row r="5" spans="1:11" x14ac:dyDescent="0.25">
      <c r="A5" s="285" t="s">
        <v>546</v>
      </c>
      <c r="B5" s="286" t="s">
        <v>525</v>
      </c>
      <c r="C5" s="286"/>
      <c r="D5" s="286"/>
      <c r="E5" s="286" t="s">
        <v>551</v>
      </c>
      <c r="F5" s="286"/>
      <c r="G5" s="286"/>
      <c r="H5" s="286"/>
      <c r="I5" s="286"/>
      <c r="J5" s="286"/>
      <c r="K5" s="286" t="s">
        <v>526</v>
      </c>
    </row>
    <row r="6" spans="1:11" ht="25.5" customHeight="1" x14ac:dyDescent="0.25">
      <c r="A6" s="285"/>
      <c r="B6" s="287" t="s">
        <v>527</v>
      </c>
      <c r="C6" s="286" t="s">
        <v>543</v>
      </c>
      <c r="D6" s="286" t="s">
        <v>528</v>
      </c>
      <c r="E6" s="286" t="s">
        <v>529</v>
      </c>
      <c r="F6" s="286"/>
      <c r="G6" s="286" t="s">
        <v>530</v>
      </c>
      <c r="H6" s="286"/>
      <c r="I6" s="286" t="s">
        <v>531</v>
      </c>
      <c r="J6" s="286"/>
      <c r="K6" s="286"/>
    </row>
    <row r="7" spans="1:11" ht="25.5" x14ac:dyDescent="0.25">
      <c r="A7" s="285"/>
      <c r="B7" s="287"/>
      <c r="C7" s="286"/>
      <c r="D7" s="286"/>
      <c r="E7" s="142" t="s">
        <v>544</v>
      </c>
      <c r="F7" s="142" t="s">
        <v>545</v>
      </c>
      <c r="G7" s="142" t="s">
        <v>544</v>
      </c>
      <c r="H7" s="142" t="s">
        <v>545</v>
      </c>
      <c r="I7" s="142" t="s">
        <v>544</v>
      </c>
      <c r="J7" s="142" t="s">
        <v>545</v>
      </c>
      <c r="K7" s="286"/>
    </row>
    <row r="8" spans="1:11" ht="30" customHeight="1" x14ac:dyDescent="0.25">
      <c r="A8" s="281" t="s">
        <v>539</v>
      </c>
      <c r="B8" s="144">
        <v>1</v>
      </c>
      <c r="C8" s="146"/>
      <c r="D8" s="145"/>
      <c r="E8" s="145"/>
      <c r="F8" s="159"/>
      <c r="G8" s="145"/>
      <c r="H8" s="159"/>
      <c r="I8" s="145"/>
      <c r="J8" s="159"/>
      <c r="K8" s="146"/>
    </row>
    <row r="9" spans="1:11" ht="30" customHeight="1" x14ac:dyDescent="0.25">
      <c r="A9" s="281"/>
      <c r="B9" s="144">
        <v>2</v>
      </c>
      <c r="C9" s="146"/>
      <c r="D9" s="145"/>
      <c r="E9" s="145"/>
      <c r="F9" s="159"/>
      <c r="G9" s="145"/>
      <c r="H9" s="159"/>
      <c r="I9" s="145"/>
      <c r="J9" s="159"/>
      <c r="K9" s="146"/>
    </row>
    <row r="10" spans="1:11" ht="36.75" customHeight="1" x14ac:dyDescent="0.25">
      <c r="A10" s="281"/>
      <c r="B10" s="144">
        <v>3</v>
      </c>
      <c r="C10" s="146"/>
      <c r="D10" s="145"/>
      <c r="E10" s="145"/>
      <c r="F10" s="159"/>
      <c r="G10" s="145"/>
      <c r="H10" s="159"/>
      <c r="I10" s="145"/>
      <c r="J10" s="159"/>
      <c r="K10" s="146"/>
    </row>
    <row r="11" spans="1:11" ht="35.25" customHeight="1" x14ac:dyDescent="0.25">
      <c r="A11" s="281" t="s">
        <v>540</v>
      </c>
      <c r="B11" s="144">
        <v>1</v>
      </c>
      <c r="C11" s="146"/>
      <c r="D11" s="145"/>
      <c r="E11" s="145"/>
      <c r="F11" s="159"/>
      <c r="G11" s="145"/>
      <c r="H11" s="159"/>
      <c r="I11" s="145"/>
      <c r="J11" s="159"/>
      <c r="K11" s="146"/>
    </row>
    <row r="12" spans="1:11" ht="35.25" customHeight="1" x14ac:dyDescent="0.25">
      <c r="A12" s="281"/>
      <c r="B12" s="144">
        <v>2</v>
      </c>
      <c r="C12" s="146"/>
      <c r="D12" s="145"/>
      <c r="E12" s="145"/>
      <c r="F12" s="159"/>
      <c r="G12" s="145"/>
      <c r="H12" s="159"/>
      <c r="I12" s="145"/>
      <c r="J12" s="159"/>
      <c r="K12" s="146"/>
    </row>
    <row r="13" spans="1:11" x14ac:dyDescent="0.25">
      <c r="A13" s="281"/>
      <c r="B13" s="144">
        <v>3</v>
      </c>
      <c r="C13" s="146"/>
      <c r="D13" s="145"/>
      <c r="E13" s="145"/>
      <c r="F13" s="159"/>
      <c r="G13" s="145"/>
      <c r="H13" s="159"/>
      <c r="I13" s="145"/>
      <c r="J13" s="159"/>
      <c r="K13" s="146"/>
    </row>
    <row r="14" spans="1:11" x14ac:dyDescent="0.25">
      <c r="A14" s="282" t="s">
        <v>532</v>
      </c>
      <c r="B14" s="144">
        <v>1</v>
      </c>
      <c r="C14" s="146"/>
      <c r="D14" s="145"/>
      <c r="E14" s="145"/>
      <c r="F14" s="159"/>
      <c r="G14" s="145"/>
      <c r="H14" s="159"/>
      <c r="I14" s="145"/>
      <c r="J14" s="159"/>
      <c r="K14" s="146"/>
    </row>
    <row r="15" spans="1:11" x14ac:dyDescent="0.25">
      <c r="A15" s="282"/>
      <c r="B15" s="144">
        <v>2</v>
      </c>
      <c r="C15" s="146"/>
      <c r="D15" s="145"/>
      <c r="E15" s="145"/>
      <c r="F15" s="159"/>
      <c r="G15" s="145"/>
      <c r="H15" s="159"/>
      <c r="I15" s="145"/>
      <c r="J15" s="159"/>
      <c r="K15" s="146"/>
    </row>
    <row r="16" spans="1:11" x14ac:dyDescent="0.25">
      <c r="A16" s="282"/>
      <c r="B16" s="144">
        <v>3</v>
      </c>
      <c r="C16" s="146"/>
      <c r="D16" s="145"/>
      <c r="E16" s="145"/>
      <c r="F16" s="159"/>
      <c r="G16" s="145"/>
      <c r="H16" s="159"/>
      <c r="I16" s="145"/>
      <c r="J16" s="159"/>
      <c r="K16" s="146"/>
    </row>
    <row r="17" spans="1:11" x14ac:dyDescent="0.25">
      <c r="A17" s="281" t="s">
        <v>533</v>
      </c>
      <c r="B17" s="144">
        <v>1</v>
      </c>
      <c r="C17" s="146"/>
      <c r="D17" s="145"/>
      <c r="E17" s="145"/>
      <c r="F17" s="159"/>
      <c r="G17" s="145"/>
      <c r="H17" s="159"/>
      <c r="I17" s="145"/>
      <c r="J17" s="159"/>
      <c r="K17" s="146"/>
    </row>
    <row r="18" spans="1:11" x14ac:dyDescent="0.25">
      <c r="A18" s="281"/>
      <c r="B18" s="144">
        <v>2</v>
      </c>
      <c r="C18" s="146"/>
      <c r="D18" s="145"/>
      <c r="E18" s="145"/>
      <c r="F18" s="159"/>
      <c r="G18" s="145"/>
      <c r="H18" s="159"/>
      <c r="I18" s="145"/>
      <c r="J18" s="159"/>
      <c r="K18" s="158"/>
    </row>
    <row r="19" spans="1:11" x14ac:dyDescent="0.25">
      <c r="A19" s="281"/>
      <c r="B19" s="144">
        <v>3</v>
      </c>
      <c r="C19" s="146"/>
      <c r="D19" s="145"/>
      <c r="E19" s="145"/>
      <c r="F19" s="159"/>
      <c r="G19" s="145"/>
      <c r="H19" s="159"/>
      <c r="I19" s="145"/>
      <c r="J19" s="159"/>
      <c r="K19" s="158"/>
    </row>
    <row r="20" spans="1:11" x14ac:dyDescent="0.25">
      <c r="A20" s="281" t="s">
        <v>533</v>
      </c>
      <c r="B20" s="144"/>
      <c r="C20" s="146"/>
      <c r="D20" s="145"/>
      <c r="E20" s="145"/>
      <c r="F20" s="159"/>
      <c r="G20" s="145"/>
      <c r="H20" s="159"/>
      <c r="I20" s="145"/>
      <c r="J20" s="159"/>
      <c r="K20" s="158"/>
    </row>
    <row r="21" spans="1:11" x14ac:dyDescent="0.25">
      <c r="A21" s="281"/>
      <c r="B21" s="144"/>
      <c r="C21" s="146"/>
      <c r="D21" s="145"/>
      <c r="E21" s="145"/>
      <c r="F21" s="159"/>
      <c r="G21" s="145"/>
      <c r="H21" s="159"/>
      <c r="I21" s="145"/>
      <c r="J21" s="159"/>
      <c r="K21" s="158"/>
    </row>
    <row r="22" spans="1:11" x14ac:dyDescent="0.25">
      <c r="A22" s="281"/>
      <c r="B22" s="144"/>
      <c r="C22" s="146"/>
      <c r="D22" s="145"/>
      <c r="E22" s="145"/>
      <c r="F22" s="159"/>
      <c r="G22" s="145"/>
      <c r="H22" s="159"/>
      <c r="I22" s="145"/>
      <c r="J22" s="159"/>
      <c r="K22" s="158"/>
    </row>
    <row r="23" spans="1:11" x14ac:dyDescent="0.25">
      <c r="A23" s="143"/>
      <c r="B23" s="144"/>
      <c r="C23" s="146"/>
      <c r="D23" s="145"/>
      <c r="E23" s="145"/>
      <c r="F23" s="159"/>
      <c r="G23" s="145"/>
      <c r="H23" s="159"/>
      <c r="I23" s="145"/>
      <c r="J23" s="159"/>
      <c r="K23" s="158"/>
    </row>
    <row r="24" spans="1:11" x14ac:dyDescent="0.25">
      <c r="A24" s="143" t="s">
        <v>534</v>
      </c>
      <c r="B24" s="146"/>
      <c r="C24" s="146"/>
      <c r="D24" s="146"/>
      <c r="E24" s="146"/>
      <c r="F24" s="160"/>
      <c r="G24" s="146"/>
      <c r="H24" s="160"/>
      <c r="I24" s="146"/>
      <c r="J24" s="160"/>
      <c r="K24" s="146"/>
    </row>
    <row r="25" spans="1:11" x14ac:dyDescent="0.25">
      <c r="F25" s="161"/>
      <c r="H25" s="161"/>
      <c r="J25" s="161"/>
    </row>
    <row r="26" spans="1:11" x14ac:dyDescent="0.25">
      <c r="F26" s="161"/>
      <c r="H26" s="161"/>
      <c r="J26" s="161"/>
    </row>
    <row r="27" spans="1:11" x14ac:dyDescent="0.25">
      <c r="F27" s="161"/>
      <c r="H27" s="161"/>
      <c r="J27" s="161"/>
    </row>
    <row r="28" spans="1:11" x14ac:dyDescent="0.25">
      <c r="C28" s="162" t="s">
        <v>552</v>
      </c>
      <c r="D28" s="162"/>
      <c r="E28" s="162"/>
      <c r="F28" s="163">
        <f>SUM(F8:F24)</f>
        <v>0</v>
      </c>
      <c r="H28" s="161"/>
      <c r="J28" s="161"/>
    </row>
    <row r="31" spans="1:11" ht="32.25" customHeight="1" x14ac:dyDescent="0.25">
      <c r="A31" s="164" t="s">
        <v>553</v>
      </c>
      <c r="B31" s="165"/>
      <c r="C31" s="278" t="s">
        <v>554</v>
      </c>
      <c r="D31" s="279"/>
      <c r="E31" s="279"/>
      <c r="F31" s="279"/>
      <c r="G31" s="279"/>
      <c r="H31" s="279"/>
      <c r="I31" s="279"/>
      <c r="J31" s="279"/>
      <c r="K31" s="280"/>
    </row>
  </sheetData>
  <mergeCells count="20">
    <mergeCell ref="A2:A4"/>
    <mergeCell ref="C2:K2"/>
    <mergeCell ref="C3:K3"/>
    <mergeCell ref="C4:K4"/>
    <mergeCell ref="A5:A7"/>
    <mergeCell ref="B5:D5"/>
    <mergeCell ref="E5:J5"/>
    <mergeCell ref="K5:K7"/>
    <mergeCell ref="B6:B7"/>
    <mergeCell ref="D6:D7"/>
    <mergeCell ref="E6:F6"/>
    <mergeCell ref="G6:H6"/>
    <mergeCell ref="I6:J6"/>
    <mergeCell ref="C6:C7"/>
    <mergeCell ref="C31:K31"/>
    <mergeCell ref="A8:A10"/>
    <mergeCell ref="A11:A13"/>
    <mergeCell ref="A14:A16"/>
    <mergeCell ref="A17:A19"/>
    <mergeCell ref="A20:A22"/>
  </mergeCells>
  <pageMargins left="0.70866141732283472" right="0.70866141732283472" top="0.74803149606299213" bottom="0.74803149606299213" header="0.31496062992125984" footer="0.31496062992125984"/>
  <pageSetup paperSize="9" scale="63" fitToHeight="2" orientation="landscape" r:id="rId1"/>
  <headerFooter>
    <oddHeader>&amp;L&amp;G&amp;R3η Πρόσκληση 2023</oddHeader>
    <oddFooter>&amp;C&amp;Z&amp;F &amp;A&amp;RΣελ. &amp;P από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22"/>
  <sheetViews>
    <sheetView view="pageBreakPreview" zoomScaleNormal="100" zoomScaleSheetLayoutView="100" workbookViewId="0">
      <selection sqref="A1:E1"/>
    </sheetView>
  </sheetViews>
  <sheetFormatPr defaultRowHeight="15" x14ac:dyDescent="0.25"/>
  <cols>
    <col min="1" max="1" width="6.85546875" customWidth="1"/>
    <col min="2" max="2" width="69" customWidth="1"/>
    <col min="5" max="5" width="11.5703125" customWidth="1"/>
  </cols>
  <sheetData>
    <row r="1" spans="1:5" x14ac:dyDescent="0.25">
      <c r="A1" s="288" t="s">
        <v>158</v>
      </c>
      <c r="B1" s="288"/>
      <c r="C1" s="288"/>
      <c r="D1" s="288"/>
      <c r="E1" s="288"/>
    </row>
    <row r="2" spans="1:5" x14ac:dyDescent="0.25">
      <c r="A2" s="38"/>
      <c r="B2" s="38"/>
      <c r="C2" s="38"/>
      <c r="D2" s="38"/>
      <c r="E2" s="38"/>
    </row>
    <row r="3" spans="1:5" x14ac:dyDescent="0.25">
      <c r="A3" s="289" t="s">
        <v>1</v>
      </c>
      <c r="B3" s="289" t="s">
        <v>9</v>
      </c>
      <c r="C3" s="289" t="s">
        <v>4</v>
      </c>
      <c r="D3" s="289" t="s">
        <v>5</v>
      </c>
      <c r="E3" s="290" t="s">
        <v>6</v>
      </c>
    </row>
    <row r="4" spans="1:5" x14ac:dyDescent="0.25">
      <c r="A4" s="289"/>
      <c r="B4" s="289"/>
      <c r="C4" s="289"/>
      <c r="D4" s="289"/>
      <c r="E4" s="290"/>
    </row>
    <row r="5" spans="1:5" x14ac:dyDescent="0.25">
      <c r="A5" s="39" t="s">
        <v>159</v>
      </c>
      <c r="B5" s="18" t="s">
        <v>166</v>
      </c>
      <c r="C5" s="40">
        <f>'1. ΚΤΙΡΙΑΚΑ ΤΙΜΕΣ ΜΟΝΑΔΑΣ'!I219</f>
        <v>0</v>
      </c>
      <c r="D5" s="40">
        <f>'1. ΚΤΙΡΙΑΚΑ ΤΙΜΕΣ ΜΟΝΑΔΑΣ'!J219</f>
        <v>0</v>
      </c>
      <c r="E5" s="40">
        <f>'1. ΚΤΙΡΙΑΚΑ ΤΙΜΕΣ ΜΟΝΑΔΑΣ'!K219</f>
        <v>0</v>
      </c>
    </row>
    <row r="6" spans="1:5" x14ac:dyDescent="0.25">
      <c r="A6" s="39" t="s">
        <v>160</v>
      </c>
      <c r="B6" s="18" t="s">
        <v>167</v>
      </c>
      <c r="C6" s="40">
        <f>'2. ΓΕΝΙΚΕΣ ΕΠΙΛΕΞΙΜΕΣ ΔΑΠΑΝΕΣ'!F184</f>
        <v>0</v>
      </c>
      <c r="D6" s="40">
        <f>'2. ΓΕΝΙΚΕΣ ΕΠΙΛΕΞΙΜΕΣ ΔΑΠΑΝΕΣ'!G184</f>
        <v>0</v>
      </c>
      <c r="E6" s="40">
        <f>'2. ΓΕΝΙΚΕΣ ΕΠΙΛΕΞΙΜΕΣ ΔΑΠΑΝΕΣ'!H184</f>
        <v>0</v>
      </c>
    </row>
    <row r="7" spans="1:5" x14ac:dyDescent="0.25">
      <c r="A7" s="39" t="s">
        <v>161</v>
      </c>
      <c r="B7" s="18" t="s">
        <v>555</v>
      </c>
      <c r="C7" s="40">
        <f>'ΔΑΠΑΝΕΣ 19.2.1.1'!F41</f>
        <v>0</v>
      </c>
      <c r="D7" s="40">
        <f>'ΔΑΠΑΝΕΣ 19.2.1.1'!G41</f>
        <v>0</v>
      </c>
      <c r="E7" s="40">
        <f>'ΔΑΠΑΝΕΣ 19.2.1.1'!H41</f>
        <v>0</v>
      </c>
    </row>
    <row r="8" spans="1:5" x14ac:dyDescent="0.25">
      <c r="A8" s="39" t="s">
        <v>162</v>
      </c>
      <c r="B8" s="18" t="s">
        <v>556</v>
      </c>
      <c r="C8" s="40">
        <f>'ΔΑΠΑΝΕΣ 19.2.2.2, 19.2.3.1'!F50</f>
        <v>0</v>
      </c>
      <c r="D8" s="40">
        <f>'ΔΑΠΑΝΕΣ 19.2.2.2, 19.2.3.1'!G50</f>
        <v>0</v>
      </c>
      <c r="E8" s="40">
        <f>'ΔΑΠΑΝΕΣ 19.2.2.2, 19.2.3.1'!H50</f>
        <v>0</v>
      </c>
    </row>
    <row r="9" spans="1:5" x14ac:dyDescent="0.25">
      <c r="A9" s="39" t="s">
        <v>163</v>
      </c>
      <c r="B9" s="18" t="s">
        <v>557</v>
      </c>
      <c r="C9" s="40">
        <f>'ΔΑΠΑΝΕΣ 19.2.2.3 '!F49</f>
        <v>0</v>
      </c>
      <c r="D9" s="40">
        <f>'ΔΑΠΑΝΕΣ 19.2.2.3 '!G49</f>
        <v>0</v>
      </c>
      <c r="E9" s="40">
        <f>'ΔΑΠΑΝΕΣ 19.2.2.3 '!H49</f>
        <v>0</v>
      </c>
    </row>
    <row r="10" spans="1:5" x14ac:dyDescent="0.25">
      <c r="A10" s="39"/>
      <c r="B10" s="18"/>
      <c r="C10" s="40"/>
      <c r="D10" s="40"/>
      <c r="E10" s="40"/>
    </row>
    <row r="11" spans="1:5" x14ac:dyDescent="0.25">
      <c r="A11" s="41"/>
      <c r="B11" s="42" t="s">
        <v>563</v>
      </c>
      <c r="C11" s="43">
        <f>SUM(C5:C10)</f>
        <v>0</v>
      </c>
      <c r="D11" s="43">
        <f t="shared" ref="D11:E11" si="0">SUM(D5:D10)</f>
        <v>0</v>
      </c>
      <c r="E11" s="43">
        <f t="shared" si="0"/>
        <v>0</v>
      </c>
    </row>
    <row r="12" spans="1:5" x14ac:dyDescent="0.25">
      <c r="A12" s="48"/>
      <c r="B12" s="49"/>
      <c r="C12" s="50"/>
      <c r="D12" s="50"/>
      <c r="E12" s="50"/>
    </row>
    <row r="13" spans="1:5" x14ac:dyDescent="0.25">
      <c r="A13" s="48"/>
      <c r="B13" s="38" t="s">
        <v>559</v>
      </c>
      <c r="C13" s="50"/>
      <c r="D13" s="50"/>
      <c r="E13" s="50"/>
    </row>
    <row r="14" spans="1:5" ht="44.25" customHeight="1" x14ac:dyDescent="0.25">
      <c r="B14" s="291" t="s">
        <v>558</v>
      </c>
      <c r="C14" s="292"/>
      <c r="D14" s="292"/>
      <c r="E14" s="292"/>
    </row>
    <row r="15" spans="1:5" x14ac:dyDescent="0.25">
      <c r="A15" s="48"/>
      <c r="B15" s="49"/>
      <c r="C15" s="50"/>
      <c r="D15" s="50"/>
      <c r="E15" s="50"/>
    </row>
    <row r="16" spans="1:5" x14ac:dyDescent="0.25">
      <c r="A16" s="44"/>
      <c r="B16" s="45"/>
      <c r="C16" s="45"/>
      <c r="D16" s="45"/>
      <c r="E16" s="45"/>
    </row>
    <row r="17" spans="1:5" ht="35.25" customHeight="1" x14ac:dyDescent="0.25">
      <c r="A17" s="46"/>
      <c r="B17" s="45"/>
      <c r="C17" s="240" t="s">
        <v>164</v>
      </c>
      <c r="D17" s="240"/>
      <c r="E17" s="241"/>
    </row>
    <row r="18" spans="1:5" x14ac:dyDescent="0.25">
      <c r="A18" s="46"/>
      <c r="B18" s="45"/>
      <c r="C18" s="47"/>
      <c r="D18" s="47"/>
      <c r="E18" s="47"/>
    </row>
    <row r="19" spans="1:5" x14ac:dyDescent="0.25">
      <c r="A19" s="46"/>
      <c r="B19" s="45"/>
      <c r="C19" s="47"/>
      <c r="D19" s="47"/>
      <c r="E19" s="47"/>
    </row>
    <row r="20" spans="1:5" x14ac:dyDescent="0.25">
      <c r="A20" s="46"/>
      <c r="B20" s="45"/>
      <c r="C20" s="47"/>
      <c r="D20" s="47"/>
      <c r="E20" s="47"/>
    </row>
    <row r="21" spans="1:5" x14ac:dyDescent="0.25">
      <c r="A21" s="46"/>
      <c r="B21" s="45"/>
      <c r="C21" s="242" t="s">
        <v>165</v>
      </c>
      <c r="D21" s="242"/>
      <c r="E21" s="241"/>
    </row>
    <row r="22" spans="1:5" x14ac:dyDescent="0.25">
      <c r="A22" s="46"/>
      <c r="B22" s="45"/>
      <c r="C22" s="45"/>
      <c r="D22" s="45"/>
      <c r="E22" s="45"/>
    </row>
  </sheetData>
  <mergeCells count="9">
    <mergeCell ref="C17:E17"/>
    <mergeCell ref="C21:E21"/>
    <mergeCell ref="A1:E1"/>
    <mergeCell ref="A3:A4"/>
    <mergeCell ref="B3:B4"/>
    <mergeCell ref="C3:C4"/>
    <mergeCell ref="D3:D4"/>
    <mergeCell ref="E3:E4"/>
    <mergeCell ref="B14:E14"/>
  </mergeCells>
  <pageMargins left="0.43307086614173229" right="0.31496062992125984" top="0.70866141732283472" bottom="0.6692913385826772" header="0.51181102362204722" footer="0.35433070866141736"/>
  <pageSetup paperSize="9" scale="88" orientation="portrait" r:id="rId1"/>
  <headerFooter alignWithMargins="0">
    <oddHeader>&amp;L&amp;"Verdana,Κανονικά"&amp;8&amp;G&amp;R&amp;"Verdana,Κανονικά"&amp;8 3η Πρόσκληση 2023</oddHeader>
    <oddFooter>&amp;C&amp;"Verdana,Κανονικά"&amp;8&amp;Z&amp;F &amp;A&amp;R&amp;"Verdana,Κανονικά"&amp;8Σελ. &amp;P από &amp;N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25"/>
  <sheetViews>
    <sheetView view="pageBreakPreview" zoomScaleNormal="100" zoomScaleSheetLayoutView="100" workbookViewId="0"/>
  </sheetViews>
  <sheetFormatPr defaultColWidth="9" defaultRowHeight="11.25" x14ac:dyDescent="0.15"/>
  <cols>
    <col min="1" max="1" width="54.42578125" style="65" customWidth="1"/>
    <col min="2" max="2" width="16.28515625" style="65" customWidth="1"/>
    <col min="3" max="3" width="14.28515625" style="65" customWidth="1"/>
    <col min="4" max="4" width="15" style="65" customWidth="1"/>
    <col min="5" max="16384" width="9" style="65"/>
  </cols>
  <sheetData>
    <row r="1" spans="1:4" ht="12" thickTop="1" x14ac:dyDescent="0.15">
      <c r="A1" s="64"/>
      <c r="B1" s="64"/>
      <c r="C1" s="64"/>
      <c r="D1" s="64"/>
    </row>
    <row r="2" spans="1:4" x14ac:dyDescent="0.15">
      <c r="A2" s="66" t="s">
        <v>191</v>
      </c>
    </row>
    <row r="3" spans="1:4" x14ac:dyDescent="0.15">
      <c r="A3" s="66"/>
    </row>
    <row r="4" spans="1:4" ht="21" x14ac:dyDescent="0.15">
      <c r="A4" s="181" t="s">
        <v>188</v>
      </c>
      <c r="B4" s="184" t="s">
        <v>560</v>
      </c>
    </row>
    <row r="5" spans="1:4" ht="17.25" customHeight="1" x14ac:dyDescent="0.15">
      <c r="A5" s="65" t="s">
        <v>566</v>
      </c>
      <c r="B5" s="184"/>
    </row>
    <row r="6" spans="1:4" ht="17.25" customHeight="1" x14ac:dyDescent="0.15">
      <c r="A6" s="182" t="s">
        <v>189</v>
      </c>
      <c r="B6" s="183"/>
    </row>
    <row r="7" spans="1:4" ht="17.25" customHeight="1" x14ac:dyDescent="0.15">
      <c r="A7" s="182" t="s">
        <v>192</v>
      </c>
      <c r="B7" s="183">
        <f>C18</f>
        <v>0</v>
      </c>
    </row>
    <row r="8" spans="1:4" ht="24" customHeight="1" x14ac:dyDescent="0.15">
      <c r="A8" s="66" t="s">
        <v>565</v>
      </c>
      <c r="B8" s="185">
        <f>'ΣΥΝΟΨΗ ΚΟΣΤΟΥΣ'!C11</f>
        <v>0</v>
      </c>
    </row>
    <row r="9" spans="1:4" ht="24.75" customHeight="1" x14ac:dyDescent="0.15"/>
    <row r="10" spans="1:4" ht="18" customHeight="1" x14ac:dyDescent="0.15">
      <c r="A10" s="67" t="s">
        <v>561</v>
      </c>
      <c r="B10" s="67" t="s">
        <v>190</v>
      </c>
      <c r="C10" s="67" t="s">
        <v>187</v>
      </c>
    </row>
    <row r="11" spans="1:4" s="71" customFormat="1" ht="23.25" customHeight="1" x14ac:dyDescent="0.25">
      <c r="A11" s="71" t="s">
        <v>197</v>
      </c>
      <c r="B11" s="69"/>
      <c r="C11" s="70">
        <f t="shared" ref="C11:C16" si="0">$B$5*B11</f>
        <v>0</v>
      </c>
    </row>
    <row r="12" spans="1:4" s="71" customFormat="1" ht="23.25" customHeight="1" x14ac:dyDescent="0.25">
      <c r="A12" s="77" t="s">
        <v>198</v>
      </c>
      <c r="B12" s="69"/>
      <c r="C12" s="70">
        <f t="shared" si="0"/>
        <v>0</v>
      </c>
    </row>
    <row r="13" spans="1:4" s="71" customFormat="1" ht="23.25" customHeight="1" x14ac:dyDescent="0.25">
      <c r="A13" s="76" t="s">
        <v>200</v>
      </c>
      <c r="B13" s="69"/>
      <c r="C13" s="70">
        <f t="shared" si="0"/>
        <v>0</v>
      </c>
    </row>
    <row r="14" spans="1:4" s="71" customFormat="1" ht="23.25" customHeight="1" x14ac:dyDescent="0.25">
      <c r="A14" s="77" t="s">
        <v>193</v>
      </c>
      <c r="B14" s="69"/>
      <c r="C14" s="70">
        <f t="shared" si="0"/>
        <v>0</v>
      </c>
    </row>
    <row r="15" spans="1:4" s="71" customFormat="1" ht="33" customHeight="1" x14ac:dyDescent="0.25">
      <c r="A15" s="76" t="s">
        <v>199</v>
      </c>
      <c r="B15" s="69"/>
      <c r="C15" s="70">
        <f t="shared" si="0"/>
        <v>0</v>
      </c>
    </row>
    <row r="16" spans="1:4" s="71" customFormat="1" ht="22.5" customHeight="1" x14ac:dyDescent="0.25">
      <c r="A16" s="68" t="s">
        <v>201</v>
      </c>
      <c r="B16" s="69"/>
      <c r="C16" s="70">
        <f t="shared" si="0"/>
        <v>0</v>
      </c>
    </row>
    <row r="17" spans="1:4" s="71" customFormat="1" ht="14.25" customHeight="1" x14ac:dyDescent="0.25">
      <c r="A17" s="72"/>
      <c r="B17" s="69"/>
      <c r="C17" s="70"/>
    </row>
    <row r="18" spans="1:4" ht="20.25" customHeight="1" x14ac:dyDescent="0.15">
      <c r="A18" s="82" t="s">
        <v>564</v>
      </c>
      <c r="B18" s="67"/>
      <c r="C18" s="73">
        <f>SUM(C11:C17)</f>
        <v>0</v>
      </c>
    </row>
    <row r="20" spans="1:4" ht="12" customHeight="1" x14ac:dyDescent="0.15">
      <c r="B20" s="74" t="s">
        <v>164</v>
      </c>
      <c r="C20" s="74"/>
      <c r="D20" s="75"/>
    </row>
    <row r="21" spans="1:4" x14ac:dyDescent="0.15">
      <c r="B21" s="74"/>
      <c r="C21" s="74"/>
      <c r="D21" s="75"/>
    </row>
    <row r="22" spans="1:4" x14ac:dyDescent="0.15">
      <c r="B22" s="74"/>
      <c r="C22" s="74"/>
      <c r="D22" s="75"/>
    </row>
    <row r="23" spans="1:4" x14ac:dyDescent="0.15">
      <c r="B23" s="74"/>
      <c r="C23" s="74"/>
      <c r="D23" s="75"/>
    </row>
    <row r="24" spans="1:4" x14ac:dyDescent="0.15">
      <c r="B24" s="74" t="s">
        <v>165</v>
      </c>
      <c r="C24" s="74"/>
      <c r="D24" s="75"/>
    </row>
    <row r="25" spans="1:4" x14ac:dyDescent="0.15">
      <c r="B25" s="75"/>
      <c r="C25" s="75"/>
      <c r="D25" s="75"/>
    </row>
  </sheetData>
  <pageMargins left="0.43307086614173229" right="0.31496062992125984" top="1.1023622047244095" bottom="0.86614173228346458" header="0.51181102362204722" footer="0.35433070866141736"/>
  <pageSetup paperSize="9" scale="88" orientation="portrait" r:id="rId1"/>
  <headerFooter alignWithMargins="0">
    <oddHeader>&amp;L&amp;"Verdana,Κανονικά"&amp;8&amp;G&amp;R&amp;"Verdana,Κανονικά"&amp;8 3η Πρόσκληση 2023</oddHeader>
    <oddFooter>&amp;C&amp;"Verdana,Κανονικά"&amp;8&amp;Z&amp;F &amp;A&amp;R&amp;"Verdana,Κανονικά"&amp;8Σελ. &amp;P από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9</vt:i4>
      </vt:variant>
      <vt:variant>
        <vt:lpstr>Καθορισμένες περιοχές</vt:lpstr>
      </vt:variant>
      <vt:variant>
        <vt:i4>10</vt:i4>
      </vt:variant>
    </vt:vector>
  </HeadingPairs>
  <TitlesOfParts>
    <vt:vector size="19" baseType="lpstr">
      <vt:lpstr>ΕΞΩΦΥΛΛΟ </vt:lpstr>
      <vt:lpstr>1. ΚΤΙΡΙΑΚΑ ΤΙΜΕΣ ΜΟΝΑΔΑΣ</vt:lpstr>
      <vt:lpstr>2. ΓΕΝΙΚΕΣ ΕΠΙΛΕΞΙΜΕΣ ΔΑΠΑΝΕΣ</vt:lpstr>
      <vt:lpstr>ΔΑΠΑΝΕΣ 19.2.1.1</vt:lpstr>
      <vt:lpstr>ΔΑΠΑΝΕΣ 19.2.2.2, 19.2.3.1</vt:lpstr>
      <vt:lpstr>ΔΑΠΑΝΕΣ 19.2.2.3 </vt:lpstr>
      <vt:lpstr>ΤΕΚΜΗΡΙΩΣΗ ΕΥΛΟΓΟΥ ΚΟΣΤΟΥΣ ΠΥ</vt:lpstr>
      <vt:lpstr>ΣΥΝΟΨΗ ΚΟΣΤΟΥΣ</vt:lpstr>
      <vt:lpstr>ΧΡΗΜΑΤΟΔΟΤΗΣΗ</vt:lpstr>
      <vt:lpstr>'1. ΚΤΙΡΙΑΚΑ ΤΙΜΕΣ ΜΟΝΑΔΑΣ'!Print_Area</vt:lpstr>
      <vt:lpstr>'2. ΓΕΝΙΚΕΣ ΕΠΙΛΕΞΙΜΕΣ ΔΑΠΑΝΕΣ'!Print_Area</vt:lpstr>
      <vt:lpstr>'ΔΑΠΑΝΕΣ 19.2.1.1'!Print_Area</vt:lpstr>
      <vt:lpstr>'ΔΑΠΑΝΕΣ 19.2.2.2, 19.2.3.1'!Print_Area</vt:lpstr>
      <vt:lpstr>'ΔΑΠΑΝΕΣ 19.2.2.3 '!Print_Area</vt:lpstr>
      <vt:lpstr>'ΕΞΩΦΥΛΛΟ '!Print_Area</vt:lpstr>
      <vt:lpstr>'ΣΥΝΟΨΗ ΚΟΣΤΟΥΣ'!Print_Area</vt:lpstr>
      <vt:lpstr>'ΤΕΚΜΗΡΙΩΣΗ ΕΥΛΟΓΟΥ ΚΟΣΤΟΥΣ ΠΥ'!Print_Area</vt:lpstr>
      <vt:lpstr>ΧΡΗΜΑΤΟΔΟΤΗΣΗ!Print_Area</vt:lpstr>
      <vt:lpstr>'1. ΚΤΙΡΙΑΚΑ ΤΙΜΕΣ ΜΟΝΑΔΑΣ'!Print_Titles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Τάσος Λειβαδιώτης</dc:creator>
  <cp:lastModifiedBy>Μπερέτσος Θοδωρής</cp:lastModifiedBy>
  <cp:lastPrinted>2023-06-30T12:27:36Z</cp:lastPrinted>
  <dcterms:created xsi:type="dcterms:W3CDTF">2018-08-08T08:40:02Z</dcterms:created>
  <dcterms:modified xsi:type="dcterms:W3CDTF">2023-07-03T10:33:34Z</dcterms:modified>
</cp:coreProperties>
</file>